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filterPrivacy="1" defaultThemeVersion="124226"/>
  <xr:revisionPtr revIDLastSave="0" documentId="13_ncr:1_{9B549F14-2C09-4EFB-B3DA-BDA27FFEFD55}" xr6:coauthVersionLast="45" xr6:coauthVersionMax="45" xr10:uidLastSave="{00000000-0000-0000-0000-000000000000}"/>
  <bookViews>
    <workbookView xWindow="-26520" yWindow="-75" windowWidth="13500" windowHeight="15480" xr2:uid="{00000000-000D-0000-FFFF-FFFF00000000}"/>
  </bookViews>
  <sheets>
    <sheet name="Sample Budget" sheetId="5" r:id="rId1"/>
    <sheet name="Budget" sheetId="4" r:id="rId2"/>
  </sheets>
  <calcPr calcId="191029"/>
</workbook>
</file>

<file path=xl/calcChain.xml><?xml version="1.0" encoding="utf-8"?>
<calcChain xmlns="http://schemas.openxmlformats.org/spreadsheetml/2006/main">
  <c r="F46" i="5" l="1"/>
  <c r="G46" i="5" s="1"/>
  <c r="C46" i="5"/>
  <c r="B43" i="5"/>
  <c r="B45" i="5" s="1"/>
  <c r="G42" i="5"/>
  <c r="F42" i="5"/>
  <c r="E42" i="5"/>
  <c r="C42" i="5"/>
  <c r="G41" i="5"/>
  <c r="F41" i="5"/>
  <c r="E41" i="5"/>
  <c r="C41" i="5"/>
  <c r="G40" i="5"/>
  <c r="F40" i="5"/>
  <c r="E40" i="5"/>
  <c r="C40" i="5"/>
  <c r="G39" i="5"/>
  <c r="F39" i="5"/>
  <c r="E39" i="5"/>
  <c r="C39" i="5"/>
  <c r="G38" i="5"/>
  <c r="E38" i="5"/>
  <c r="C38" i="5"/>
  <c r="G37" i="5"/>
  <c r="E37" i="5"/>
  <c r="C37" i="5"/>
  <c r="G36" i="5"/>
  <c r="E36" i="5"/>
  <c r="C36" i="5"/>
  <c r="F35" i="5"/>
  <c r="G35" i="5" s="1"/>
  <c r="E35" i="5"/>
  <c r="C35" i="5"/>
  <c r="F34" i="5"/>
  <c r="G34" i="5" s="1"/>
  <c r="E34" i="5"/>
  <c r="C34" i="5"/>
  <c r="F33" i="5"/>
  <c r="G33" i="5" s="1"/>
  <c r="E33" i="5"/>
  <c r="C33" i="5"/>
  <c r="F32" i="5"/>
  <c r="G32" i="5" s="1"/>
  <c r="E32" i="5"/>
  <c r="C32" i="5"/>
  <c r="G31" i="5"/>
  <c r="E31" i="5"/>
  <c r="C31" i="5"/>
  <c r="G30" i="5"/>
  <c r="F30" i="5"/>
  <c r="E30" i="5"/>
  <c r="C30" i="5"/>
  <c r="G29" i="5"/>
  <c r="E29" i="5"/>
  <c r="C29" i="5"/>
  <c r="F28" i="5"/>
  <c r="G28" i="5" s="1"/>
  <c r="E28" i="5"/>
  <c r="C28" i="5"/>
  <c r="F27" i="5"/>
  <c r="F43" i="5" s="1"/>
  <c r="E27" i="5"/>
  <c r="C27" i="5"/>
  <c r="G26" i="5"/>
  <c r="E26" i="5"/>
  <c r="C26" i="5"/>
  <c r="C43" i="5" s="1"/>
  <c r="E23" i="5"/>
  <c r="B23" i="5"/>
  <c r="F22" i="5"/>
  <c r="G22" i="5" s="1"/>
  <c r="E22" i="5"/>
  <c r="C22" i="5"/>
  <c r="F21" i="5"/>
  <c r="G21" i="5" s="1"/>
  <c r="E21" i="5"/>
  <c r="C21" i="5"/>
  <c r="F20" i="5"/>
  <c r="G20" i="5" s="1"/>
  <c r="E20" i="5"/>
  <c r="C20" i="5"/>
  <c r="F19" i="5"/>
  <c r="G19" i="5" s="1"/>
  <c r="E19" i="5"/>
  <c r="C19" i="5"/>
  <c r="F18" i="5"/>
  <c r="G18" i="5" s="1"/>
  <c r="E18" i="5"/>
  <c r="C18" i="5"/>
  <c r="F17" i="5"/>
  <c r="G17" i="5" s="1"/>
  <c r="E17" i="5"/>
  <c r="C17" i="5"/>
  <c r="F16" i="5"/>
  <c r="G16" i="5" s="1"/>
  <c r="E16" i="5"/>
  <c r="C16" i="5"/>
  <c r="F15" i="5"/>
  <c r="G15" i="5" s="1"/>
  <c r="E15" i="5"/>
  <c r="C15" i="5"/>
  <c r="F14" i="5"/>
  <c r="G14" i="5" s="1"/>
  <c r="E14" i="5"/>
  <c r="C14" i="5"/>
  <c r="F13" i="5"/>
  <c r="G13" i="5" s="1"/>
  <c r="E13" i="5"/>
  <c r="C13" i="5"/>
  <c r="F12" i="5"/>
  <c r="G12" i="5" s="1"/>
  <c r="E12" i="5"/>
  <c r="C12" i="5"/>
  <c r="F11" i="5"/>
  <c r="G11" i="5" s="1"/>
  <c r="E11" i="5"/>
  <c r="C11" i="5"/>
  <c r="F10" i="5"/>
  <c r="G10" i="5" s="1"/>
  <c r="E10" i="5"/>
  <c r="C10" i="5"/>
  <c r="F9" i="5"/>
  <c r="G9" i="5" s="1"/>
  <c r="E9" i="5"/>
  <c r="C9" i="5"/>
  <c r="F8" i="5"/>
  <c r="G8" i="5" s="1"/>
  <c r="E8" i="5"/>
  <c r="C8" i="5"/>
  <c r="F7" i="5"/>
  <c r="G7" i="5" s="1"/>
  <c r="E7" i="5"/>
  <c r="C7" i="5"/>
  <c r="F6" i="5"/>
  <c r="G6" i="5" s="1"/>
  <c r="E6" i="5"/>
  <c r="C6" i="5"/>
  <c r="F5" i="5"/>
  <c r="F23" i="5" s="1"/>
  <c r="F45" i="5" s="1"/>
  <c r="G45" i="5" s="1"/>
  <c r="E5" i="5"/>
  <c r="C5" i="5"/>
  <c r="C23" i="5" s="1"/>
  <c r="B47" i="5" l="1"/>
  <c r="C47" i="5" s="1"/>
  <c r="C45" i="5"/>
  <c r="G5" i="5"/>
  <c r="G23" i="5" s="1"/>
  <c r="G27" i="5"/>
  <c r="G43" i="5" s="1"/>
  <c r="F47" i="5"/>
  <c r="G47" i="5" s="1"/>
  <c r="F43" i="4"/>
  <c r="F45" i="4" s="1"/>
  <c r="B43" i="4"/>
  <c r="F23" i="4"/>
  <c r="B23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20" i="4"/>
  <c r="E21" i="4"/>
  <c r="E22" i="4"/>
  <c r="E26" i="4" l="1"/>
  <c r="E23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B45" i="4" l="1"/>
  <c r="C9" i="4" l="1"/>
  <c r="C13" i="4"/>
  <c r="C17" i="4"/>
  <c r="C21" i="4"/>
  <c r="C28" i="4"/>
  <c r="C32" i="4"/>
  <c r="C36" i="4"/>
  <c r="C40" i="4"/>
  <c r="C5" i="4"/>
  <c r="C10" i="4"/>
  <c r="C14" i="4"/>
  <c r="C18" i="4"/>
  <c r="C22" i="4"/>
  <c r="C29" i="4"/>
  <c r="C33" i="4"/>
  <c r="C37" i="4"/>
  <c r="C41" i="4"/>
  <c r="C7" i="4"/>
  <c r="C11" i="4"/>
  <c r="C15" i="4"/>
  <c r="C19" i="4"/>
  <c r="C26" i="4"/>
  <c r="C30" i="4"/>
  <c r="C34" i="4"/>
  <c r="C38" i="4"/>
  <c r="C42" i="4"/>
  <c r="C8" i="4"/>
  <c r="C12" i="4"/>
  <c r="C16" i="4"/>
  <c r="C20" i="4"/>
  <c r="C27" i="4"/>
  <c r="C31" i="4"/>
  <c r="C35" i="4"/>
  <c r="C39" i="4"/>
  <c r="B47" i="4"/>
  <c r="C47" i="4" s="1"/>
  <c r="C6" i="4"/>
  <c r="F46" i="4"/>
  <c r="C46" i="4"/>
  <c r="C45" i="4"/>
  <c r="G7" i="4" l="1"/>
  <c r="G11" i="4"/>
  <c r="G15" i="4"/>
  <c r="G19" i="4"/>
  <c r="G29" i="4"/>
  <c r="G33" i="4"/>
  <c r="G37" i="4"/>
  <c r="G41" i="4"/>
  <c r="G8" i="4"/>
  <c r="G12" i="4"/>
  <c r="G16" i="4"/>
  <c r="G20" i="4"/>
  <c r="G26" i="4"/>
  <c r="G30" i="4"/>
  <c r="G34" i="4"/>
  <c r="G38" i="4"/>
  <c r="G42" i="4"/>
  <c r="G5" i="4"/>
  <c r="G9" i="4"/>
  <c r="G13" i="4"/>
  <c r="G17" i="4"/>
  <c r="G21" i="4"/>
  <c r="G27" i="4"/>
  <c r="G31" i="4"/>
  <c r="G35" i="4"/>
  <c r="G39" i="4"/>
  <c r="G6" i="4"/>
  <c r="G10" i="4"/>
  <c r="G14" i="4"/>
  <c r="G18" i="4"/>
  <c r="G22" i="4"/>
  <c r="G28" i="4"/>
  <c r="G32" i="4"/>
  <c r="G36" i="4"/>
  <c r="G40" i="4"/>
  <c r="C43" i="4"/>
  <c r="C23" i="4"/>
  <c r="G46" i="4"/>
  <c r="F47" i="4"/>
  <c r="G47" i="4" s="1"/>
  <c r="G45" i="4"/>
  <c r="G43" i="4" l="1"/>
  <c r="G2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" authorId="0" shapeId="0" xr:uid="{F02A7BAC-754D-4FE3-99E5-D9E3D59310DD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G5" authorId="0" shapeId="0" xr:uid="{AA068F3D-6C89-43E1-B78E-2908AC056B11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C6" authorId="0" shapeId="0" xr:uid="{8EEF43B5-5CE6-42A4-896A-6F510C60A2BA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G6" authorId="0" shapeId="0" xr:uid="{4329A5BE-958B-4382-8088-03D37F64A408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C7" authorId="0" shapeId="0" xr:uid="{1AE6B4EB-2C3F-4AD4-8C1E-3A00C3DC427B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G7" authorId="0" shapeId="0" xr:uid="{D42D29F4-E7D9-457B-9D2D-40D564DCB1CD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C8" authorId="0" shapeId="0" xr:uid="{9D819DAF-605C-4E7B-A5CE-753DBD6C9098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G8" authorId="0" shapeId="0" xr:uid="{D6F1660A-6B25-42FA-80A6-78AFBAF9B8CB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C9" authorId="0" shapeId="0" xr:uid="{1CDBB70C-3BCA-4282-A72C-F4C6B1BD40C0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G9" authorId="0" shapeId="0" xr:uid="{6AFC7FE5-7AB0-42FD-A53E-B43321B3293E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C10" authorId="0" shapeId="0" xr:uid="{90F6AD64-7C57-43B5-9FA5-F9D0F677975F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G10" authorId="0" shapeId="0" xr:uid="{9F493ADA-EB03-4551-AA6E-3A21E1E3B80E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C11" authorId="0" shapeId="0" xr:uid="{4A14A03C-B575-421E-BEFC-D0E267474A02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G11" authorId="0" shapeId="0" xr:uid="{15FC0E60-D080-4CB5-AB3A-5D21B3E0E8B2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C12" authorId="0" shapeId="0" xr:uid="{1E4391CD-437D-45CF-B0C1-74B071EF3886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G12" authorId="0" shapeId="0" xr:uid="{BCD6BB8B-7AE8-4F10-A81A-C7385AF9706E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C13" authorId="0" shapeId="0" xr:uid="{7B2C3861-A06A-49E8-8F41-67BEC7F3C5A5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G13" authorId="0" shapeId="0" xr:uid="{98EF522E-CB60-43B6-8C50-C28F83B6D75F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C14" authorId="0" shapeId="0" xr:uid="{1E90CAE3-62C2-4581-9745-286957458621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G14" authorId="0" shapeId="0" xr:uid="{4CB205E7-3518-4D70-9BD3-F29D61E5B0B4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C15" authorId="0" shapeId="0" xr:uid="{F443E94C-1191-4C9C-8171-FE69793614B4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G15" authorId="0" shapeId="0" xr:uid="{31EE88EB-72D9-4A78-8382-F39F29C65DB2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C16" authorId="0" shapeId="0" xr:uid="{386FAF4D-DF7D-4B83-BDF7-37101DCBF68D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G16" authorId="0" shapeId="0" xr:uid="{B99AC75F-8CCC-4F2A-9FED-A92B00BB7B0C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C17" authorId="0" shapeId="0" xr:uid="{BD73E62E-30FC-47BB-9037-A0842A96A124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G17" authorId="0" shapeId="0" xr:uid="{79D42BB9-4111-49BE-96AE-A804E8CF4419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C18" authorId="0" shapeId="0" xr:uid="{64249B51-8C4D-4EFC-A54D-E83DA63FD944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G18" authorId="0" shapeId="0" xr:uid="{76945D3B-B750-4EA9-9C11-01E63E8732B3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C19" authorId="0" shapeId="0" xr:uid="{7152472F-80ED-4A07-B78B-FE1C75BC7E66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G19" authorId="0" shapeId="0" xr:uid="{19B8D1A8-8E8F-4431-B3DE-71C35C9F54B9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C20" authorId="0" shapeId="0" xr:uid="{677A1361-1EC8-4884-A2D8-5ED3E1D54EF8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G20" authorId="0" shapeId="0" xr:uid="{F3A6F187-A204-4516-ACCB-BE54ADC7C032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C21" authorId="0" shapeId="0" xr:uid="{5DF3B1D0-A417-405E-8D2F-26C702530E0B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G21" authorId="0" shapeId="0" xr:uid="{9B25B5C6-131E-4BCA-833F-ECE42B82A6F0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C22" authorId="0" shapeId="0" xr:uid="{7F860D47-FE2F-47A2-8052-59931FAD9407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G22" authorId="0" shapeId="0" xr:uid="{DC2DAEC0-43D2-49A7-9330-0888A81DF42F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C23" authorId="0" shapeId="0" xr:uid="{4EFF3717-ACA7-4ADD-ADC4-46CDEBD7D915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G23" authorId="0" shapeId="0" xr:uid="{D30EDFFA-5540-4FB2-ACF6-4FCCA4F682A5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C26" authorId="0" shapeId="0" xr:uid="{D1EDAC5E-97F5-4F27-B3B4-64AF835A481E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G26" authorId="0" shapeId="0" xr:uid="{28497609-48FC-4ADF-8426-FF38EB99F5F0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C27" authorId="0" shapeId="0" xr:uid="{6D389C30-DA89-49B9-9068-DADFC40E0454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G27" authorId="0" shapeId="0" xr:uid="{EA4546E0-FB41-4FDB-845B-843F67EA7472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C28" authorId="0" shapeId="0" xr:uid="{69965102-FE0B-49D5-85B6-11FA87F4FB68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G28" authorId="0" shapeId="0" xr:uid="{DBF62A7B-7B07-49F7-80F5-890694373B48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C29" authorId="0" shapeId="0" xr:uid="{77F10967-8E33-47E9-BB31-DDC72B16D8C6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G29" authorId="0" shapeId="0" xr:uid="{C46F87C6-750E-4CFA-B5AA-74AFF33E14F1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C30" authorId="0" shapeId="0" xr:uid="{020EEC0D-ABAB-4125-9A04-3187DEA2BE22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G30" authorId="0" shapeId="0" xr:uid="{B8C8D00C-932D-4E9E-8D89-3E8CB1EE9378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C31" authorId="0" shapeId="0" xr:uid="{05F4BA06-AD8D-455D-BA78-F5E458F9FD37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G31" authorId="0" shapeId="0" xr:uid="{59A501ED-1F9A-4D32-BA77-62087DA9795F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C32" authorId="0" shapeId="0" xr:uid="{81A5E159-7A90-4337-8BF6-78E397E0B8AC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G32" authorId="0" shapeId="0" xr:uid="{101DDAC3-5905-45E0-8C1D-9B3BF7E16A31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C33" authorId="0" shapeId="0" xr:uid="{DD77A3C1-9832-4530-9C5A-F47654D425AB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G33" authorId="0" shapeId="0" xr:uid="{3D64963B-7871-4CD5-BB38-6B0581287D9C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C34" authorId="0" shapeId="0" xr:uid="{BE3F2A54-0C7E-44BB-8D15-926A2B6E4554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G34" authorId="0" shapeId="0" xr:uid="{54777301-BA5B-4305-89BE-6920B56F6F3A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C35" authorId="0" shapeId="0" xr:uid="{7536377E-9F28-4F49-B31D-EAA8C42DB7AC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G35" authorId="0" shapeId="0" xr:uid="{514B912D-B3F2-4FCF-8698-E886F3D91416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C36" authorId="0" shapeId="0" xr:uid="{3C5EDE80-943C-4E5A-85E7-2E15195551FB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G36" authorId="0" shapeId="0" xr:uid="{68C6B5FB-CA10-4110-AA1A-7E71E644F0B9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C37" authorId="0" shapeId="0" xr:uid="{DE828567-E5CD-4099-B237-E27525B03924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G37" authorId="0" shapeId="0" xr:uid="{C32B35C0-138F-41D4-998A-8752657477D2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C38" authorId="0" shapeId="0" xr:uid="{8AFDB34F-7957-498B-82B0-D0492DB4154E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G38" authorId="0" shapeId="0" xr:uid="{5D3272F4-4FA4-4C39-9E96-748547CCB630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C39" authorId="0" shapeId="0" xr:uid="{DC35D266-A93D-487B-B256-399A9EE9130A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G39" authorId="0" shapeId="0" xr:uid="{9478B5C7-E59D-4D0D-B712-53BD3205697D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C40" authorId="0" shapeId="0" xr:uid="{C27086A9-8BFF-4584-A488-F05C8FD91A2D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G40" authorId="0" shapeId="0" xr:uid="{A6EB394D-4AE1-4966-96F5-F08A33674874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C41" authorId="0" shapeId="0" xr:uid="{DF1B4781-5F38-420B-BF76-2F747DD90AE7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G41" authorId="0" shapeId="0" xr:uid="{5DBA9809-B731-4736-874B-5C50F09B8307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C42" authorId="0" shapeId="0" xr:uid="{8B4D4A69-EDF3-4F13-B606-27D463566745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G42" authorId="0" shapeId="0" xr:uid="{96F25C2B-0904-43E1-A79D-B0A3532C1FDB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C43" authorId="0" shapeId="0" xr:uid="{26436E64-5086-4595-B5D1-735EA546EDD8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G43" authorId="0" shapeId="0" xr:uid="{FBF2CAC3-16CB-4502-8380-FF43C5059AB6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C45" authorId="0" shapeId="0" xr:uid="{9574CAF7-591B-474A-B25D-D80952BDA6C7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G45" authorId="0" shapeId="0" xr:uid="{D47E6961-C9A8-4DEB-9715-9D41739FACB6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" authorId="0" shapeId="0" xr:uid="{F84E20C7-D02F-4557-B990-21DB80071D7A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G5" authorId="0" shapeId="0" xr:uid="{05369957-5511-4AFB-8B08-08E083118E72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C6" authorId="0" shapeId="0" xr:uid="{EFF1E063-FDA2-4FD2-BD20-AB2204DC86B3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G6" authorId="0" shapeId="0" xr:uid="{C07FAC9D-CDDE-433B-B9E5-085AFE6F440E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C7" authorId="0" shapeId="0" xr:uid="{F3E05618-BBA4-4EBF-8EFE-5ED7C9DCE807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G7" authorId="0" shapeId="0" xr:uid="{4A744B98-5340-4B26-A161-979CBFA36F40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C8" authorId="0" shapeId="0" xr:uid="{F8DDCEDB-23E3-46D4-BC15-25E42F6478D9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G8" authorId="0" shapeId="0" xr:uid="{F59D2BEB-2C0C-42BC-B40C-C9C0665B435B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C9" authorId="0" shapeId="0" xr:uid="{2C156832-D3C5-4EA7-AD7A-2210528E04D7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G9" authorId="0" shapeId="0" xr:uid="{D90DFD06-9ECC-4F1F-893A-1BA01C54377F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C10" authorId="0" shapeId="0" xr:uid="{068E5F2E-DCB1-4EA0-BFC6-08F10A830D2C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G10" authorId="0" shapeId="0" xr:uid="{0B604901-913D-45EC-AB76-17BAEB2ACD6D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C11" authorId="0" shapeId="0" xr:uid="{32F9A028-B5BD-4F59-A31A-CC7D622730DC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G11" authorId="0" shapeId="0" xr:uid="{AD41FC2B-909D-4BDA-BA24-430829248626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C12" authorId="0" shapeId="0" xr:uid="{90E8077F-7A34-4F17-9FB8-74A14822FA84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G12" authorId="0" shapeId="0" xr:uid="{A7B6D487-6CD2-4724-A065-10E8255C38A5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C13" authorId="0" shapeId="0" xr:uid="{65127041-B007-4804-8791-2B2BB3D07C4D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G13" authorId="0" shapeId="0" xr:uid="{7CEF32A8-9816-45D4-BA12-EFB5F5A67715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C14" authorId="0" shapeId="0" xr:uid="{C01233F5-76F1-4A68-89C2-015D29F592B7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G14" authorId="0" shapeId="0" xr:uid="{FF17D1CC-26FD-458D-B2ED-B59209F1A467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C15" authorId="0" shapeId="0" xr:uid="{A5937845-19DE-44F2-826B-F089EEF9A93E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G15" authorId="0" shapeId="0" xr:uid="{C9B3CA3C-4F6B-4B19-A085-405A0FE12994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C16" authorId="0" shapeId="0" xr:uid="{EDA32DA7-8088-4993-A247-168B4192357A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G16" authorId="0" shapeId="0" xr:uid="{DD32DCB5-6632-4550-A2F3-911172A76CFF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C17" authorId="0" shapeId="0" xr:uid="{C610E2E9-C20D-4139-80F9-D4F7FD805A70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G17" authorId="0" shapeId="0" xr:uid="{6AC223D6-57AC-4A0B-9AAA-E2925DE8506A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C18" authorId="0" shapeId="0" xr:uid="{D74615B8-6F05-46A6-8157-CA9451149E9A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G18" authorId="0" shapeId="0" xr:uid="{9B748244-0639-4347-A7BE-CFA718C4B044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C19" authorId="0" shapeId="0" xr:uid="{E2E963AD-478D-4F34-B853-489E6B3DC4D0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G19" authorId="0" shapeId="0" xr:uid="{CB5ABD38-E4E9-4DE0-9BB1-88BC90679920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C20" authorId="0" shapeId="0" xr:uid="{033035E7-743A-4790-BFE1-723F72D78E67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G20" authorId="0" shapeId="0" xr:uid="{FED799D0-EC15-4A99-9ED6-FBFCAB5475E5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C21" authorId="0" shapeId="0" xr:uid="{485F0835-4D10-40D1-B2B1-47D3781BF99E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G21" authorId="0" shapeId="0" xr:uid="{535F288A-F654-40A4-9DE0-6D945FB88093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C22" authorId="0" shapeId="0" xr:uid="{439B2990-FA4B-4700-8261-2386609211D4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G22" authorId="0" shapeId="0" xr:uid="{9C2E876F-E620-4B46-A8A4-D79D99113F48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C23" authorId="0" shapeId="0" xr:uid="{D6FB4D96-A5C7-4C45-9B98-B432617EEF42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G23" authorId="0" shapeId="0" xr:uid="{D14E38C7-8389-4954-851D-5FCFA2750BF3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C26" authorId="0" shapeId="0" xr:uid="{EA43D8E9-05A5-43B5-9F1A-BEBC3CE82223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G26" authorId="0" shapeId="0" xr:uid="{415D2FEE-F48B-414F-BB2B-F0B8B2A7D526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C27" authorId="0" shapeId="0" xr:uid="{4B8D968B-0D9F-49F4-810B-3C9A92199E8A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G27" authorId="0" shapeId="0" xr:uid="{187B971B-95AD-48C7-BFC8-3CD43857A7B1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C28" authorId="0" shapeId="0" xr:uid="{C214A83C-211A-47F4-9234-824451E9F163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G28" authorId="0" shapeId="0" xr:uid="{C43CC270-9A73-4E30-A3BC-83B16C3719F5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C29" authorId="0" shapeId="0" xr:uid="{84BFA535-B70F-4F60-A74A-32AA36C5063D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G29" authorId="0" shapeId="0" xr:uid="{164778E1-8266-4426-8B51-1A1CE6DB9789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C30" authorId="0" shapeId="0" xr:uid="{D6697F1A-77A7-4D9E-A137-2E26243D09E0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G30" authorId="0" shapeId="0" xr:uid="{3940BEF2-56AC-4956-ACA8-2B5F53F8A28A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C31" authorId="0" shapeId="0" xr:uid="{2DC66D31-0032-47B3-BA38-3BD32ED309E7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G31" authorId="0" shapeId="0" xr:uid="{003016E1-C22B-4175-B4F9-DFAD64198A5C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C32" authorId="0" shapeId="0" xr:uid="{37DBCDD3-BE44-4CE3-9499-3CD0EBA9595C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G32" authorId="0" shapeId="0" xr:uid="{A168638F-6432-42E9-9E81-CB9BE6A512BC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C33" authorId="0" shapeId="0" xr:uid="{721AB63B-E3A7-4BF6-A960-3AE68364EF58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G33" authorId="0" shapeId="0" xr:uid="{C94A6404-CF93-4435-93E3-4BA97EB0FAAC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C34" authorId="0" shapeId="0" xr:uid="{5EF17E10-D8C7-41E6-A2CA-A077860D90F2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G34" authorId="0" shapeId="0" xr:uid="{219B19D7-58F9-4F6C-929F-FBA44835D44B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C35" authorId="0" shapeId="0" xr:uid="{40C922D4-C9ED-4B67-8ADB-15AF346F11B4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G35" authorId="0" shapeId="0" xr:uid="{AF044556-E810-4161-A61A-3033287A6CA0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C36" authorId="0" shapeId="0" xr:uid="{E3ACC504-64F0-425E-BD2C-3F110EAB854D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G36" authorId="0" shapeId="0" xr:uid="{C86B3312-DC94-4AC8-BA90-EF6673F430B1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C37" authorId="0" shapeId="0" xr:uid="{D211C501-AE1B-46CE-A28C-03E29FB8606B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G37" authorId="0" shapeId="0" xr:uid="{369EB0C7-2979-47CA-BB39-8BB01522D25B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C38" authorId="0" shapeId="0" xr:uid="{3056237B-AC4B-4B65-9C1F-1101207FF3CF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G38" authorId="0" shapeId="0" xr:uid="{146B20B1-1C65-43A9-97B5-95228E10FB5A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C39" authorId="0" shapeId="0" xr:uid="{96C0878B-DF62-4D82-A389-B2719B94A662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G39" authorId="0" shapeId="0" xr:uid="{DAC540FC-7CE9-4E4F-9E3A-1E4E956F8484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C40" authorId="0" shapeId="0" xr:uid="{C39D543B-DD3E-4A51-9916-D88986DD78D1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G40" authorId="0" shapeId="0" xr:uid="{817EBBA9-1FE4-4DA5-AE69-5D88FA454351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C41" authorId="0" shapeId="0" xr:uid="{F9D98B64-3CE7-4189-AEF8-618A7EC7A0CA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G41" authorId="0" shapeId="0" xr:uid="{116C3E2E-9CC4-4D79-BC10-5D8562F27FE9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C42" authorId="0" shapeId="0" xr:uid="{9D993D70-65C3-4807-AE18-D93981392F67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G42" authorId="0" shapeId="0" xr:uid="{437D48B9-08F9-4408-9368-28A45A9A976C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C43" authorId="0" shapeId="0" xr:uid="{674DA593-1C29-4E3B-92CD-AAC31CD69B5E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G43" authorId="0" shapeId="0" xr:uid="{46CBA5BC-B046-4E82-99E8-F2BCA3B9268C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C45" authorId="0" shapeId="0" xr:uid="{027CC3EA-2944-4CC3-ACEE-ADC9D600DA06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  <comment ref="G45" authorId="0" shapeId="0" xr:uid="{5A4AB98B-C7AA-4E04-9294-587232075B2D}">
      <text>
        <r>
          <rPr>
            <b/>
            <sz val="8"/>
            <color indexed="81"/>
            <rFont val="Tahoma"/>
            <family val="2"/>
          </rPr>
          <t>Percent of take-home pay</t>
        </r>
      </text>
    </comment>
  </commentList>
</comments>
</file>

<file path=xl/sharedStrings.xml><?xml version="1.0" encoding="utf-8"?>
<sst xmlns="http://schemas.openxmlformats.org/spreadsheetml/2006/main" count="106" uniqueCount="42">
  <si>
    <t>Total</t>
  </si>
  <si>
    <t>Take-Home Pay</t>
  </si>
  <si>
    <t>Non-Discretionary Expense</t>
  </si>
  <si>
    <t>Current</t>
  </si>
  <si>
    <t>Revised</t>
  </si>
  <si>
    <t>Discretionary Expense</t>
  </si>
  <si>
    <t>Total Current Expenses</t>
  </si>
  <si>
    <t>Total Revised Expenses</t>
  </si>
  <si>
    <t>Net Monthly Cash Flow</t>
  </si>
  <si>
    <t>Budget</t>
  </si>
  <si>
    <t xml:space="preserve">   2nd Mortgage</t>
  </si>
  <si>
    <t xml:space="preserve">   Student Loans</t>
  </si>
  <si>
    <t xml:space="preserve">   Tuition</t>
  </si>
  <si>
    <t xml:space="preserve">   Child Support</t>
  </si>
  <si>
    <t xml:space="preserve">   Alimony</t>
  </si>
  <si>
    <t xml:space="preserve">   Mortgage/Rent</t>
  </si>
  <si>
    <t xml:space="preserve">   Property Taxes</t>
  </si>
  <si>
    <t xml:space="preserve">   Property Insurance</t>
  </si>
  <si>
    <t xml:space="preserve">   HOA Fees</t>
  </si>
  <si>
    <t xml:space="preserve">   Property Maintenance</t>
  </si>
  <si>
    <t xml:space="preserve">   Utilities</t>
  </si>
  <si>
    <t xml:space="preserve">   Revolving Credit Payments</t>
  </si>
  <si>
    <t xml:space="preserve">   Life Insurance</t>
  </si>
  <si>
    <t xml:space="preserve">   Medical Out-Of-Pocket</t>
  </si>
  <si>
    <t xml:space="preserve">   Other Insurance</t>
  </si>
  <si>
    <t xml:space="preserve">   Auto Maintenance</t>
  </si>
  <si>
    <t xml:space="preserve">   Miscellaneous Expense</t>
  </si>
  <si>
    <t xml:space="preserve">   Retirement Accounts</t>
  </si>
  <si>
    <t xml:space="preserve">   Non-Retirement Accounts</t>
  </si>
  <si>
    <t xml:space="preserve">   Groceries/Household</t>
  </si>
  <si>
    <t xml:space="preserve">   Dining Out</t>
  </si>
  <si>
    <t xml:space="preserve">   Entertainment</t>
  </si>
  <si>
    <t xml:space="preserve">   Travel</t>
  </si>
  <si>
    <t xml:space="preserve">   Fuel</t>
  </si>
  <si>
    <t xml:space="preserve">   Fitness</t>
  </si>
  <si>
    <t xml:space="preserve">   Clothing &amp; Services</t>
  </si>
  <si>
    <t xml:space="preserve">   Daycare/Babysitting</t>
  </si>
  <si>
    <t xml:space="preserve">   Dues &amp; Subscriptions</t>
  </si>
  <si>
    <t xml:space="preserve">   Phone</t>
  </si>
  <si>
    <t xml:space="preserve">   Cable/Internet</t>
  </si>
  <si>
    <t xml:space="preserve">   Donations</t>
  </si>
  <si>
    <t xml:space="preserve">   Auto Loans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</si>
</sst>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(* #,##0.0%_);_(* \(#,##0.0%\);_(* &quot;-&quot;??_);_(@_)"/>
    <numFmt numFmtId="166" formatCode="_(* #,##0.00%_);_(* \(#,##0.00%\);_(* &quot;-&quot;??_);_(@_)"/>
  </numFmts>
  <fonts count="12" x14ac:knownFonts="1"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Trebuchet MS"/>
      <family val="2"/>
    </font>
    <font>
      <b/>
      <sz val="2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4"/>
      <color theme="0"/>
      <name val="Calibri"/>
      <family val="2"/>
      <scheme val="minor"/>
    </font>
    <font>
      <b/>
      <sz val="8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medium">
        <color indexed="64"/>
      </right>
      <top/>
      <bottom style="thin">
        <color theme="0" tint="-0.34998626667073579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34998626667073579"/>
      </bottom>
      <diagonal/>
    </border>
    <border>
      <left/>
      <right/>
      <top style="medium">
        <color indexed="64"/>
      </top>
      <bottom style="thin">
        <color theme="0" tint="-0.34998626667073579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34998626667073579"/>
      </bottom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0" fontId="1" fillId="0" borderId="0"/>
    <xf numFmtId="0" fontId="6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Border="1"/>
    <xf numFmtId="0" fontId="4" fillId="0" borderId="0" xfId="2" applyFont="1" applyAlignment="1">
      <alignment horizontal="center"/>
    </xf>
    <xf numFmtId="0" fontId="4" fillId="0" borderId="9" xfId="2" applyFont="1" applyBorder="1" applyAlignment="1">
      <alignment horizontal="center"/>
    </xf>
    <xf numFmtId="9" fontId="4" fillId="0" borderId="0" xfId="5" applyFont="1" applyBorder="1" applyAlignment="1">
      <alignment horizontal="center"/>
    </xf>
    <xf numFmtId="0" fontId="4" fillId="0" borderId="0" xfId="2" applyFont="1"/>
    <xf numFmtId="164" fontId="4" fillId="0" borderId="0" xfId="4" applyNumberFormat="1" applyFont="1" applyBorder="1"/>
    <xf numFmtId="164" fontId="4" fillId="0" borderId="10" xfId="4" applyNumberFormat="1" applyFont="1" applyBorder="1" applyAlignment="1">
      <alignment vertical="top"/>
    </xf>
    <xf numFmtId="0" fontId="4" fillId="0" borderId="12" xfId="2" applyFont="1" applyBorder="1"/>
    <xf numFmtId="165" fontId="4" fillId="0" borderId="13" xfId="1" applyNumberFormat="1" applyFont="1" applyBorder="1" applyAlignment="1">
      <alignment horizontal="center"/>
    </xf>
    <xf numFmtId="164" fontId="5" fillId="4" borderId="15" xfId="4" applyNumberFormat="1" applyFont="1" applyFill="1" applyBorder="1"/>
    <xf numFmtId="166" fontId="5" fillId="4" borderId="16" xfId="1" applyNumberFormat="1" applyFont="1" applyFill="1" applyBorder="1" applyAlignment="1">
      <alignment horizontal="center"/>
    </xf>
    <xf numFmtId="0" fontId="5" fillId="4" borderId="14" xfId="2" applyFont="1" applyFill="1" applyBorder="1" applyAlignment="1">
      <alignment horizontal="center"/>
    </xf>
    <xf numFmtId="0" fontId="4" fillId="0" borderId="0" xfId="2" applyFont="1" applyBorder="1" applyAlignment="1">
      <alignment horizontal="center"/>
    </xf>
    <xf numFmtId="164" fontId="3" fillId="5" borderId="0" xfId="4" applyNumberFormat="1" applyFont="1" applyFill="1" applyBorder="1"/>
    <xf numFmtId="0" fontId="5" fillId="0" borderId="0" xfId="2" applyFont="1" applyBorder="1" applyAlignment="1">
      <alignment horizontal="center"/>
    </xf>
    <xf numFmtId="9" fontId="5" fillId="0" borderId="0" xfId="2" applyNumberFormat="1" applyFont="1" applyBorder="1" applyAlignment="1">
      <alignment horizontal="center"/>
    </xf>
    <xf numFmtId="9" fontId="5" fillId="0" borderId="0" xfId="5" applyFont="1" applyBorder="1" applyAlignment="1">
      <alignment horizontal="center"/>
    </xf>
    <xf numFmtId="164" fontId="3" fillId="5" borderId="11" xfId="4" applyNumberFormat="1" applyFont="1" applyFill="1" applyBorder="1"/>
    <xf numFmtId="166" fontId="3" fillId="5" borderId="8" xfId="1" applyNumberFormat="1" applyFont="1" applyFill="1" applyBorder="1" applyAlignment="1">
      <alignment horizontal="center"/>
    </xf>
    <xf numFmtId="166" fontId="3" fillId="5" borderId="2" xfId="1" applyNumberFormat="1" applyFont="1" applyFill="1" applyBorder="1" applyAlignment="1">
      <alignment horizontal="center"/>
    </xf>
    <xf numFmtId="164" fontId="3" fillId="5" borderId="21" xfId="4" applyNumberFormat="1" applyFont="1" applyFill="1" applyBorder="1"/>
    <xf numFmtId="166" fontId="3" fillId="5" borderId="5" xfId="1" applyNumberFormat="1" applyFont="1" applyFill="1" applyBorder="1" applyAlignment="1">
      <alignment horizontal="center"/>
    </xf>
    <xf numFmtId="0" fontId="9" fillId="0" borderId="0" xfId="2" applyFont="1" applyBorder="1" applyAlignment="1">
      <alignment horizontal="center"/>
    </xf>
    <xf numFmtId="0" fontId="3" fillId="5" borderId="7" xfId="2" applyFont="1" applyFill="1" applyBorder="1" applyAlignment="1">
      <alignment horizontal="left"/>
    </xf>
    <xf numFmtId="0" fontId="3" fillId="5" borderId="1" xfId="2" applyFont="1" applyFill="1" applyBorder="1" applyAlignment="1">
      <alignment horizontal="left"/>
    </xf>
    <xf numFmtId="0" fontId="3" fillId="5" borderId="3" xfId="2" applyFont="1" applyFill="1" applyBorder="1" applyAlignment="1">
      <alignment horizontal="left"/>
    </xf>
    <xf numFmtId="0" fontId="8" fillId="2" borderId="4" xfId="3" applyFont="1" applyFill="1" applyBorder="1" applyAlignment="1">
      <alignment horizontal="center"/>
    </xf>
    <xf numFmtId="0" fontId="8" fillId="2" borderId="17" xfId="3" applyFont="1" applyFill="1" applyBorder="1" applyAlignment="1">
      <alignment horizontal="center"/>
    </xf>
    <xf numFmtId="0" fontId="8" fillId="2" borderId="6" xfId="3" applyFont="1" applyFill="1" applyBorder="1" applyAlignment="1">
      <alignment horizontal="center"/>
    </xf>
    <xf numFmtId="0" fontId="5" fillId="3" borderId="22" xfId="3" applyFont="1" applyFill="1" applyBorder="1" applyAlignment="1">
      <alignment horizontal="center"/>
    </xf>
    <xf numFmtId="0" fontId="5" fillId="3" borderId="23" xfId="3" applyFont="1" applyFill="1" applyBorder="1" applyAlignment="1">
      <alignment horizontal="center"/>
    </xf>
    <xf numFmtId="0" fontId="5" fillId="3" borderId="24" xfId="3" applyFont="1" applyFill="1" applyBorder="1" applyAlignment="1">
      <alignment horizontal="center"/>
    </xf>
    <xf numFmtId="0" fontId="7" fillId="7" borderId="4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5" fillId="6" borderId="18" xfId="3" applyFont="1" applyFill="1" applyBorder="1" applyAlignment="1">
      <alignment horizontal="center"/>
    </xf>
    <xf numFmtId="0" fontId="5" fillId="6" borderId="19" xfId="3" applyFont="1" applyFill="1" applyBorder="1" applyAlignment="1">
      <alignment horizontal="center"/>
    </xf>
    <xf numFmtId="0" fontId="5" fillId="6" borderId="20" xfId="3" applyFont="1" applyFill="1" applyBorder="1" applyAlignment="1">
      <alignment horizontal="center"/>
    </xf>
  </cellXfs>
  <cellStyles count="6">
    <cellStyle name="Currency" xfId="1" builtinId="4"/>
    <cellStyle name="Currency 3" xfId="4" xr:uid="{E0A740D2-F7AC-4942-8E85-C17F4DF37E18}"/>
    <cellStyle name="Normal" xfId="0" builtinId="0"/>
    <cellStyle name="Normal 2" xfId="3" xr:uid="{143FA570-1625-4CC1-B59F-B376BB05C483}"/>
    <cellStyle name="Normal 5" xfId="2" xr:uid="{7C33EAE5-260A-44EA-AF22-26FB44D2CA00}"/>
    <cellStyle name="Percent 3" xfId="5" xr:uid="{EB866FD8-342C-428F-A793-1A3009D6CB2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9437B-61B1-4BED-99A9-DB3924F2B853}">
  <dimension ref="A1:G47"/>
  <sheetViews>
    <sheetView tabSelected="1" workbookViewId="0">
      <selection activeCell="J45" sqref="J45"/>
    </sheetView>
  </sheetViews>
  <sheetFormatPr defaultRowHeight="12" x14ac:dyDescent="0.2"/>
  <cols>
    <col min="1" max="1" width="29.5" bestFit="1" customWidth="1"/>
    <col min="2" max="2" width="9.5" bestFit="1" customWidth="1"/>
    <col min="3" max="3" width="11.1640625" bestFit="1" customWidth="1"/>
    <col min="4" max="4" width="7.33203125" customWidth="1"/>
    <col min="5" max="5" width="29.5" bestFit="1" customWidth="1"/>
    <col min="6" max="6" width="9.5" bestFit="1" customWidth="1"/>
    <col min="7" max="7" width="11.1640625" bestFit="1" customWidth="1"/>
  </cols>
  <sheetData>
    <row r="1" spans="1:7" ht="32.25" thickBot="1" x14ac:dyDescent="0.25">
      <c r="A1" s="33" t="s">
        <v>9</v>
      </c>
      <c r="B1" s="34"/>
      <c r="C1" s="34"/>
      <c r="D1" s="34"/>
      <c r="E1" s="34"/>
      <c r="F1" s="34"/>
      <c r="G1" s="35"/>
    </row>
    <row r="2" spans="1:7" s="1" customFormat="1" ht="12.75" customHeight="1" thickBot="1" x14ac:dyDescent="0.25">
      <c r="A2" s="36"/>
      <c r="B2" s="36"/>
      <c r="C2" s="36"/>
      <c r="D2" s="36"/>
      <c r="E2" s="36"/>
      <c r="F2" s="36"/>
      <c r="G2" s="36"/>
    </row>
    <row r="3" spans="1:7" ht="16.5" thickBot="1" x14ac:dyDescent="0.3">
      <c r="A3" s="27" t="s">
        <v>3</v>
      </c>
      <c r="B3" s="28"/>
      <c r="C3" s="29"/>
      <c r="D3" s="23"/>
      <c r="E3" s="27" t="s">
        <v>4</v>
      </c>
      <c r="F3" s="28"/>
      <c r="G3" s="29"/>
    </row>
    <row r="4" spans="1:7" ht="15" x14ac:dyDescent="0.25">
      <c r="A4" s="37" t="s">
        <v>2</v>
      </c>
      <c r="B4" s="38"/>
      <c r="C4" s="39"/>
      <c r="D4" s="15"/>
      <c r="E4" s="37" t="s">
        <v>2</v>
      </c>
      <c r="F4" s="38"/>
      <c r="G4" s="39"/>
    </row>
    <row r="5" spans="1:7" ht="15" x14ac:dyDescent="0.25">
      <c r="A5" s="8" t="s">
        <v>15</v>
      </c>
      <c r="B5" s="7">
        <v>1190</v>
      </c>
      <c r="C5" s="9">
        <f>IFERROR(B5/$B$46,0)</f>
        <v>0.16164085846237436</v>
      </c>
      <c r="D5" s="4"/>
      <c r="E5" s="8" t="str">
        <f>A5</f>
        <v xml:space="preserve">   Mortgage/Rent</v>
      </c>
      <c r="F5" s="7">
        <f>B5</f>
        <v>1190</v>
      </c>
      <c r="G5" s="9">
        <f>IFERROR(F5/$F$46,0)</f>
        <v>0.16164085846237436</v>
      </c>
    </row>
    <row r="6" spans="1:7" ht="15" x14ac:dyDescent="0.25">
      <c r="A6" s="8" t="s">
        <v>10</v>
      </c>
      <c r="B6" s="7">
        <v>350</v>
      </c>
      <c r="C6" s="9">
        <f t="shared" ref="C6:C22" si="0">IFERROR(B6/$B$46,0)</f>
        <v>4.7541428959521868E-2</v>
      </c>
      <c r="D6" s="4"/>
      <c r="E6" s="8" t="str">
        <f t="shared" ref="E6:F21" si="1">A6</f>
        <v xml:space="preserve">   2nd Mortgage</v>
      </c>
      <c r="F6" s="7">
        <f t="shared" si="1"/>
        <v>350</v>
      </c>
      <c r="G6" s="9">
        <f t="shared" ref="G6:G22" si="2">IFERROR(F6/$F$46,0)</f>
        <v>4.7541428959521868E-2</v>
      </c>
    </row>
    <row r="7" spans="1:7" ht="15" x14ac:dyDescent="0.25">
      <c r="A7" s="8" t="s">
        <v>16</v>
      </c>
      <c r="B7" s="7">
        <v>290</v>
      </c>
      <c r="C7" s="9">
        <f t="shared" si="0"/>
        <v>3.9391469709318123E-2</v>
      </c>
      <c r="D7" s="4"/>
      <c r="E7" s="8" t="str">
        <f t="shared" si="1"/>
        <v xml:space="preserve">   Property Taxes</v>
      </c>
      <c r="F7" s="7">
        <f t="shared" si="1"/>
        <v>290</v>
      </c>
      <c r="G7" s="9">
        <f t="shared" si="2"/>
        <v>3.9391469709318123E-2</v>
      </c>
    </row>
    <row r="8" spans="1:7" ht="15" x14ac:dyDescent="0.25">
      <c r="A8" s="8" t="s">
        <v>17</v>
      </c>
      <c r="B8" s="7">
        <v>75</v>
      </c>
      <c r="C8" s="9">
        <f t="shared" si="0"/>
        <v>1.0187449062754686E-2</v>
      </c>
      <c r="D8" s="4"/>
      <c r="E8" s="8" t="str">
        <f t="shared" si="1"/>
        <v xml:space="preserve">   Property Insurance</v>
      </c>
      <c r="F8" s="7">
        <f t="shared" si="1"/>
        <v>75</v>
      </c>
      <c r="G8" s="9">
        <f t="shared" si="2"/>
        <v>1.0187449062754686E-2</v>
      </c>
    </row>
    <row r="9" spans="1:7" ht="15" x14ac:dyDescent="0.25">
      <c r="A9" s="8" t="s">
        <v>18</v>
      </c>
      <c r="B9" s="7">
        <v>0</v>
      </c>
      <c r="C9" s="9">
        <f t="shared" si="0"/>
        <v>0</v>
      </c>
      <c r="D9" s="4"/>
      <c r="E9" s="8" t="str">
        <f t="shared" si="1"/>
        <v xml:space="preserve">   HOA Fees</v>
      </c>
      <c r="F9" s="7">
        <f t="shared" si="1"/>
        <v>0</v>
      </c>
      <c r="G9" s="9">
        <f t="shared" si="2"/>
        <v>0</v>
      </c>
    </row>
    <row r="10" spans="1:7" ht="15" x14ac:dyDescent="0.25">
      <c r="A10" s="8" t="s">
        <v>19</v>
      </c>
      <c r="B10" s="7">
        <v>300</v>
      </c>
      <c r="C10" s="9">
        <f t="shared" si="0"/>
        <v>4.0749796251018745E-2</v>
      </c>
      <c r="D10" s="4"/>
      <c r="E10" s="8" t="str">
        <f t="shared" si="1"/>
        <v xml:space="preserve">   Property Maintenance</v>
      </c>
      <c r="F10" s="7">
        <f t="shared" si="1"/>
        <v>300</v>
      </c>
      <c r="G10" s="9">
        <f t="shared" si="2"/>
        <v>4.0749796251018745E-2</v>
      </c>
    </row>
    <row r="11" spans="1:7" ht="15" x14ac:dyDescent="0.25">
      <c r="A11" s="8" t="s">
        <v>20</v>
      </c>
      <c r="B11" s="7">
        <v>275</v>
      </c>
      <c r="C11" s="9">
        <f t="shared" si="0"/>
        <v>3.7353979896767184E-2</v>
      </c>
      <c r="D11" s="4"/>
      <c r="E11" s="8" t="str">
        <f t="shared" si="1"/>
        <v xml:space="preserve">   Utilities</v>
      </c>
      <c r="F11" s="7">
        <f t="shared" si="1"/>
        <v>275</v>
      </c>
      <c r="G11" s="9">
        <f t="shared" si="2"/>
        <v>3.7353979896767184E-2</v>
      </c>
    </row>
    <row r="12" spans="1:7" ht="15" x14ac:dyDescent="0.25">
      <c r="A12" s="8" t="s">
        <v>21</v>
      </c>
      <c r="B12" s="7">
        <v>270</v>
      </c>
      <c r="C12" s="9">
        <f t="shared" si="0"/>
        <v>3.6674816625916873E-2</v>
      </c>
      <c r="D12" s="4"/>
      <c r="E12" s="8" t="str">
        <f t="shared" si="1"/>
        <v xml:space="preserve">   Revolving Credit Payments</v>
      </c>
      <c r="F12" s="7">
        <f t="shared" si="1"/>
        <v>270</v>
      </c>
      <c r="G12" s="9">
        <f t="shared" si="2"/>
        <v>3.6674816625916873E-2</v>
      </c>
    </row>
    <row r="13" spans="1:7" ht="15" x14ac:dyDescent="0.25">
      <c r="A13" s="8" t="s">
        <v>41</v>
      </c>
      <c r="B13" s="7">
        <v>350</v>
      </c>
      <c r="C13" s="9">
        <f t="shared" si="0"/>
        <v>4.7541428959521868E-2</v>
      </c>
      <c r="D13" s="4"/>
      <c r="E13" s="8" t="str">
        <f t="shared" si="1"/>
        <v xml:space="preserve">   Auto Loans</v>
      </c>
      <c r="F13" s="7">
        <f t="shared" si="1"/>
        <v>350</v>
      </c>
      <c r="G13" s="9">
        <f t="shared" si="2"/>
        <v>4.7541428959521868E-2</v>
      </c>
    </row>
    <row r="14" spans="1:7" ht="15" x14ac:dyDescent="0.25">
      <c r="A14" s="8" t="s">
        <v>11</v>
      </c>
      <c r="B14" s="7">
        <v>580</v>
      </c>
      <c r="C14" s="9">
        <f t="shared" si="0"/>
        <v>7.8782939418636247E-2</v>
      </c>
      <c r="D14" s="4"/>
      <c r="E14" s="8" t="str">
        <f t="shared" si="1"/>
        <v xml:space="preserve">   Student Loans</v>
      </c>
      <c r="F14" s="7">
        <f t="shared" si="1"/>
        <v>580</v>
      </c>
      <c r="G14" s="9">
        <f t="shared" si="2"/>
        <v>7.8782939418636247E-2</v>
      </c>
    </row>
    <row r="15" spans="1:7" ht="15" x14ac:dyDescent="0.25">
      <c r="A15" s="8" t="s">
        <v>22</v>
      </c>
      <c r="B15" s="7">
        <v>0</v>
      </c>
      <c r="C15" s="9">
        <f t="shared" si="0"/>
        <v>0</v>
      </c>
      <c r="D15" s="4"/>
      <c r="E15" s="8" t="str">
        <f t="shared" si="1"/>
        <v xml:space="preserve">   Life Insurance</v>
      </c>
      <c r="F15" s="7">
        <f t="shared" si="1"/>
        <v>0</v>
      </c>
      <c r="G15" s="9">
        <f t="shared" si="2"/>
        <v>0</v>
      </c>
    </row>
    <row r="16" spans="1:7" ht="15" x14ac:dyDescent="0.25">
      <c r="A16" s="8" t="s">
        <v>23</v>
      </c>
      <c r="B16" s="7">
        <v>200</v>
      </c>
      <c r="C16" s="9">
        <f t="shared" si="0"/>
        <v>2.7166530834012496E-2</v>
      </c>
      <c r="D16" s="4"/>
      <c r="E16" s="8" t="str">
        <f t="shared" si="1"/>
        <v xml:space="preserve">   Medical Out-Of-Pocket</v>
      </c>
      <c r="F16" s="7">
        <f t="shared" si="1"/>
        <v>200</v>
      </c>
      <c r="G16" s="9">
        <f t="shared" si="2"/>
        <v>2.7166530834012496E-2</v>
      </c>
    </row>
    <row r="17" spans="1:7" ht="15" x14ac:dyDescent="0.25">
      <c r="A17" s="8" t="s">
        <v>24</v>
      </c>
      <c r="B17" s="7">
        <v>220</v>
      </c>
      <c r="C17" s="9">
        <f t="shared" si="0"/>
        <v>2.9883183917413746E-2</v>
      </c>
      <c r="D17" s="4"/>
      <c r="E17" s="8" t="str">
        <f t="shared" si="1"/>
        <v xml:space="preserve">   Other Insurance</v>
      </c>
      <c r="F17" s="7">
        <f t="shared" si="1"/>
        <v>220</v>
      </c>
      <c r="G17" s="9">
        <f t="shared" si="2"/>
        <v>2.9883183917413746E-2</v>
      </c>
    </row>
    <row r="18" spans="1:7" ht="15" x14ac:dyDescent="0.25">
      <c r="A18" s="8" t="s">
        <v>25</v>
      </c>
      <c r="B18" s="7">
        <v>200</v>
      </c>
      <c r="C18" s="9">
        <f t="shared" si="0"/>
        <v>2.7166530834012496E-2</v>
      </c>
      <c r="D18" s="4"/>
      <c r="E18" s="8" t="str">
        <f t="shared" si="1"/>
        <v xml:space="preserve">   Auto Maintenance</v>
      </c>
      <c r="F18" s="7">
        <f t="shared" si="1"/>
        <v>200</v>
      </c>
      <c r="G18" s="9">
        <f t="shared" si="2"/>
        <v>2.7166530834012496E-2</v>
      </c>
    </row>
    <row r="19" spans="1:7" ht="15" x14ac:dyDescent="0.25">
      <c r="A19" s="8" t="s">
        <v>12</v>
      </c>
      <c r="B19" s="7">
        <v>0</v>
      </c>
      <c r="C19" s="9">
        <f t="shared" si="0"/>
        <v>0</v>
      </c>
      <c r="D19" s="4"/>
      <c r="E19" s="8" t="str">
        <f t="shared" si="1"/>
        <v xml:space="preserve">   Tuition</v>
      </c>
      <c r="F19" s="7">
        <f t="shared" si="1"/>
        <v>0</v>
      </c>
      <c r="G19" s="9">
        <f t="shared" si="2"/>
        <v>0</v>
      </c>
    </row>
    <row r="20" spans="1:7" ht="15" x14ac:dyDescent="0.25">
      <c r="A20" s="8" t="s">
        <v>13</v>
      </c>
      <c r="B20" s="7">
        <v>0</v>
      </c>
      <c r="C20" s="9">
        <f t="shared" si="0"/>
        <v>0</v>
      </c>
      <c r="D20" s="4"/>
      <c r="E20" s="8" t="str">
        <f t="shared" si="1"/>
        <v xml:space="preserve">   Child Support</v>
      </c>
      <c r="F20" s="7">
        <f t="shared" si="1"/>
        <v>0</v>
      </c>
      <c r="G20" s="9">
        <f t="shared" si="2"/>
        <v>0</v>
      </c>
    </row>
    <row r="21" spans="1:7" ht="15" x14ac:dyDescent="0.25">
      <c r="A21" s="8" t="s">
        <v>14</v>
      </c>
      <c r="B21" s="7">
        <v>0</v>
      </c>
      <c r="C21" s="9">
        <f t="shared" si="0"/>
        <v>0</v>
      </c>
      <c r="D21" s="4"/>
      <c r="E21" s="8" t="str">
        <f t="shared" si="1"/>
        <v xml:space="preserve">   Alimony</v>
      </c>
      <c r="F21" s="7">
        <f t="shared" si="1"/>
        <v>0</v>
      </c>
      <c r="G21" s="9">
        <f t="shared" si="2"/>
        <v>0</v>
      </c>
    </row>
    <row r="22" spans="1:7" ht="15" x14ac:dyDescent="0.25">
      <c r="A22" s="8" t="s">
        <v>26</v>
      </c>
      <c r="B22" s="7">
        <v>100</v>
      </c>
      <c r="C22" s="9">
        <f t="shared" si="0"/>
        <v>1.3583265417006248E-2</v>
      </c>
      <c r="D22" s="4"/>
      <c r="E22" s="8" t="str">
        <f t="shared" ref="E22:F22" si="3">A22</f>
        <v xml:space="preserve">   Miscellaneous Expense</v>
      </c>
      <c r="F22" s="7">
        <f t="shared" si="3"/>
        <v>100</v>
      </c>
      <c r="G22" s="9">
        <f t="shared" si="2"/>
        <v>1.3583265417006248E-2</v>
      </c>
    </row>
    <row r="23" spans="1:7" ht="15.75" thickBot="1" x14ac:dyDescent="0.3">
      <c r="A23" s="12" t="s">
        <v>0</v>
      </c>
      <c r="B23" s="10">
        <f>SUM(B5:B22)</f>
        <v>4400</v>
      </c>
      <c r="C23" s="11">
        <f>SUM(C5:C22)</f>
        <v>0.59766367834827505</v>
      </c>
      <c r="D23" s="16"/>
      <c r="E23" s="12" t="str">
        <f>A23</f>
        <v>Total</v>
      </c>
      <c r="F23" s="10">
        <f>SUM(F5:F22)</f>
        <v>4400</v>
      </c>
      <c r="G23" s="11">
        <f>SUM(G5:G22)</f>
        <v>0.59766367834827505</v>
      </c>
    </row>
    <row r="24" spans="1:7" ht="16.5" thickBot="1" x14ac:dyDescent="0.3">
      <c r="A24" s="27" t="s">
        <v>3</v>
      </c>
      <c r="B24" s="28"/>
      <c r="C24" s="29"/>
      <c r="D24" s="23"/>
      <c r="E24" s="27" t="s">
        <v>4</v>
      </c>
      <c r="F24" s="28"/>
      <c r="G24" s="29"/>
    </row>
    <row r="25" spans="1:7" ht="15" x14ac:dyDescent="0.25">
      <c r="A25" s="30" t="s">
        <v>5</v>
      </c>
      <c r="B25" s="31"/>
      <c r="C25" s="32"/>
      <c r="D25" s="15"/>
      <c r="E25" s="30" t="s">
        <v>5</v>
      </c>
      <c r="F25" s="31"/>
      <c r="G25" s="32"/>
    </row>
    <row r="26" spans="1:7" ht="15" x14ac:dyDescent="0.25">
      <c r="A26" s="8" t="s">
        <v>27</v>
      </c>
      <c r="B26" s="7">
        <v>350</v>
      </c>
      <c r="C26" s="9">
        <f t="shared" ref="C26:C40" si="4">IFERROR(B26/$B$46,0)</f>
        <v>4.7541428959521868E-2</v>
      </c>
      <c r="D26" s="4"/>
      <c r="E26" s="8" t="str">
        <f>A26</f>
        <v xml:space="preserve">   Retirement Accounts</v>
      </c>
      <c r="F26" s="7">
        <v>700</v>
      </c>
      <c r="G26" s="9">
        <f>IFERROR(F26/$F$46,0)</f>
        <v>9.5082857919043737E-2</v>
      </c>
    </row>
    <row r="27" spans="1:7" ht="15" x14ac:dyDescent="0.25">
      <c r="A27" s="8" t="s">
        <v>28</v>
      </c>
      <c r="B27" s="7">
        <v>200</v>
      </c>
      <c r="C27" s="9">
        <f t="shared" si="4"/>
        <v>2.7166530834012496E-2</v>
      </c>
      <c r="D27" s="4"/>
      <c r="E27" s="8" t="str">
        <f t="shared" ref="E27:F42" si="5">A27</f>
        <v xml:space="preserve">   Non-Retirement Accounts</v>
      </c>
      <c r="F27" s="7">
        <f t="shared" si="5"/>
        <v>200</v>
      </c>
      <c r="G27" s="9">
        <f t="shared" ref="G27:G42" si="6">IFERROR(F27/$F$46,0)</f>
        <v>2.7166530834012496E-2</v>
      </c>
    </row>
    <row r="28" spans="1:7" ht="15" x14ac:dyDescent="0.25">
      <c r="A28" s="8" t="s">
        <v>29</v>
      </c>
      <c r="B28" s="7">
        <v>1000</v>
      </c>
      <c r="C28" s="9">
        <f t="shared" si="4"/>
        <v>0.13583265417006249</v>
      </c>
      <c r="D28" s="4"/>
      <c r="E28" s="8" t="str">
        <f t="shared" si="5"/>
        <v xml:space="preserve">   Groceries/Household</v>
      </c>
      <c r="F28" s="7">
        <f t="shared" si="5"/>
        <v>1000</v>
      </c>
      <c r="G28" s="9">
        <f t="shared" si="6"/>
        <v>0.13583265417006249</v>
      </c>
    </row>
    <row r="29" spans="1:7" ht="15" x14ac:dyDescent="0.25">
      <c r="A29" s="8" t="s">
        <v>30</v>
      </c>
      <c r="B29" s="7">
        <v>400</v>
      </c>
      <c r="C29" s="9">
        <f t="shared" si="4"/>
        <v>5.4333061668024991E-2</v>
      </c>
      <c r="D29" s="4"/>
      <c r="E29" s="8" t="str">
        <f t="shared" si="5"/>
        <v xml:space="preserve">   Dining Out</v>
      </c>
      <c r="F29" s="7">
        <v>100</v>
      </c>
      <c r="G29" s="9">
        <f t="shared" si="6"/>
        <v>1.3583265417006248E-2</v>
      </c>
    </row>
    <row r="30" spans="1:7" ht="15" x14ac:dyDescent="0.25">
      <c r="A30" s="8" t="s">
        <v>31</v>
      </c>
      <c r="B30" s="7">
        <v>100</v>
      </c>
      <c r="C30" s="9">
        <f t="shared" si="4"/>
        <v>1.3583265417006248E-2</v>
      </c>
      <c r="D30" s="4"/>
      <c r="E30" s="8" t="str">
        <f t="shared" si="5"/>
        <v xml:space="preserve">   Entertainment</v>
      </c>
      <c r="F30" s="7">
        <f t="shared" si="5"/>
        <v>100</v>
      </c>
      <c r="G30" s="9">
        <f t="shared" si="6"/>
        <v>1.3583265417006248E-2</v>
      </c>
    </row>
    <row r="31" spans="1:7" ht="15" x14ac:dyDescent="0.25">
      <c r="A31" s="8" t="s">
        <v>32</v>
      </c>
      <c r="B31" s="7">
        <v>300</v>
      </c>
      <c r="C31" s="9">
        <f t="shared" si="4"/>
        <v>4.0749796251018745E-2</v>
      </c>
      <c r="D31" s="4"/>
      <c r="E31" s="8" t="str">
        <f t="shared" si="5"/>
        <v xml:space="preserve">   Travel</v>
      </c>
      <c r="F31" s="7">
        <v>200</v>
      </c>
      <c r="G31" s="9">
        <f t="shared" si="6"/>
        <v>2.7166530834012496E-2</v>
      </c>
    </row>
    <row r="32" spans="1:7" ht="15" x14ac:dyDescent="0.25">
      <c r="A32" s="8" t="s">
        <v>33</v>
      </c>
      <c r="B32" s="7">
        <v>100</v>
      </c>
      <c r="C32" s="9">
        <f t="shared" si="4"/>
        <v>1.3583265417006248E-2</v>
      </c>
      <c r="D32" s="4"/>
      <c r="E32" s="8" t="str">
        <f t="shared" si="5"/>
        <v xml:space="preserve">   Fuel</v>
      </c>
      <c r="F32" s="7">
        <f t="shared" si="5"/>
        <v>100</v>
      </c>
      <c r="G32" s="9">
        <f t="shared" si="6"/>
        <v>1.3583265417006248E-2</v>
      </c>
    </row>
    <row r="33" spans="1:7" ht="15" x14ac:dyDescent="0.25">
      <c r="A33" s="8" t="s">
        <v>34</v>
      </c>
      <c r="B33" s="7">
        <v>100</v>
      </c>
      <c r="C33" s="9">
        <f t="shared" si="4"/>
        <v>1.3583265417006248E-2</v>
      </c>
      <c r="D33" s="4"/>
      <c r="E33" s="8" t="str">
        <f t="shared" si="5"/>
        <v xml:space="preserve">   Fitness</v>
      </c>
      <c r="F33" s="7">
        <f t="shared" si="5"/>
        <v>100</v>
      </c>
      <c r="G33" s="9">
        <f t="shared" si="6"/>
        <v>1.3583265417006248E-2</v>
      </c>
    </row>
    <row r="34" spans="1:7" ht="15" x14ac:dyDescent="0.25">
      <c r="A34" s="8" t="s">
        <v>35</v>
      </c>
      <c r="B34" s="7">
        <v>100</v>
      </c>
      <c r="C34" s="9">
        <f t="shared" si="4"/>
        <v>1.3583265417006248E-2</v>
      </c>
      <c r="D34" s="4"/>
      <c r="E34" s="8" t="str">
        <f t="shared" si="5"/>
        <v xml:space="preserve">   Clothing &amp; Services</v>
      </c>
      <c r="F34" s="7">
        <f t="shared" si="5"/>
        <v>100</v>
      </c>
      <c r="G34" s="9">
        <f t="shared" si="6"/>
        <v>1.3583265417006248E-2</v>
      </c>
    </row>
    <row r="35" spans="1:7" ht="15" x14ac:dyDescent="0.25">
      <c r="A35" s="8" t="s">
        <v>36</v>
      </c>
      <c r="B35" s="7">
        <v>100</v>
      </c>
      <c r="C35" s="9">
        <f t="shared" si="4"/>
        <v>1.3583265417006248E-2</v>
      </c>
      <c r="D35" s="4"/>
      <c r="E35" s="8" t="str">
        <f t="shared" si="5"/>
        <v xml:space="preserve">   Daycare/Babysitting</v>
      </c>
      <c r="F35" s="7">
        <f t="shared" si="5"/>
        <v>100</v>
      </c>
      <c r="G35" s="9">
        <f t="shared" si="6"/>
        <v>1.3583265417006248E-2</v>
      </c>
    </row>
    <row r="36" spans="1:7" ht="15" x14ac:dyDescent="0.25">
      <c r="A36" s="8" t="s">
        <v>37</v>
      </c>
      <c r="B36" s="7">
        <v>200</v>
      </c>
      <c r="C36" s="9">
        <f t="shared" si="4"/>
        <v>2.7166530834012496E-2</v>
      </c>
      <c r="D36" s="4"/>
      <c r="E36" s="8" t="str">
        <f t="shared" si="5"/>
        <v xml:space="preserve">   Dues &amp; Subscriptions</v>
      </c>
      <c r="F36" s="7">
        <v>0</v>
      </c>
      <c r="G36" s="9">
        <f t="shared" si="6"/>
        <v>0</v>
      </c>
    </row>
    <row r="37" spans="1:7" ht="15" x14ac:dyDescent="0.25">
      <c r="A37" s="8" t="s">
        <v>38</v>
      </c>
      <c r="B37" s="7">
        <v>100</v>
      </c>
      <c r="C37" s="9">
        <f t="shared" si="4"/>
        <v>1.3583265417006248E-2</v>
      </c>
      <c r="D37" s="4"/>
      <c r="E37" s="8" t="str">
        <f t="shared" si="5"/>
        <v xml:space="preserve">   Phone</v>
      </c>
      <c r="F37" s="7">
        <v>75</v>
      </c>
      <c r="G37" s="9">
        <f t="shared" si="6"/>
        <v>1.0187449062754686E-2</v>
      </c>
    </row>
    <row r="38" spans="1:7" ht="15" x14ac:dyDescent="0.25">
      <c r="A38" s="8" t="s">
        <v>39</v>
      </c>
      <c r="B38" s="7">
        <v>210</v>
      </c>
      <c r="C38" s="9">
        <f t="shared" si="4"/>
        <v>2.8524857375713121E-2</v>
      </c>
      <c r="D38" s="4"/>
      <c r="E38" s="8" t="str">
        <f t="shared" si="5"/>
        <v xml:space="preserve">   Cable/Internet</v>
      </c>
      <c r="F38" s="7">
        <v>25</v>
      </c>
      <c r="G38" s="9">
        <f t="shared" si="6"/>
        <v>3.395816354251562E-3</v>
      </c>
    </row>
    <row r="39" spans="1:7" ht="15" x14ac:dyDescent="0.25">
      <c r="A39" s="8" t="s">
        <v>40</v>
      </c>
      <c r="B39" s="7">
        <v>100</v>
      </c>
      <c r="C39" s="9">
        <f t="shared" si="4"/>
        <v>1.3583265417006248E-2</v>
      </c>
      <c r="D39" s="4"/>
      <c r="E39" s="8" t="str">
        <f t="shared" si="5"/>
        <v xml:space="preserve">   Donations</v>
      </c>
      <c r="F39" s="7">
        <f t="shared" si="5"/>
        <v>100</v>
      </c>
      <c r="G39" s="9">
        <f t="shared" si="6"/>
        <v>1.3583265417006248E-2</v>
      </c>
    </row>
    <row r="40" spans="1:7" ht="15" x14ac:dyDescent="0.25">
      <c r="A40" s="8" t="s">
        <v>26</v>
      </c>
      <c r="B40" s="7">
        <v>0</v>
      </c>
      <c r="C40" s="9">
        <f t="shared" si="4"/>
        <v>0</v>
      </c>
      <c r="D40" s="4"/>
      <c r="E40" s="8" t="str">
        <f t="shared" si="5"/>
        <v xml:space="preserve">   Miscellaneous Expense</v>
      </c>
      <c r="F40" s="7">
        <f t="shared" si="5"/>
        <v>0</v>
      </c>
      <c r="G40" s="9">
        <f t="shared" si="6"/>
        <v>0</v>
      </c>
    </row>
    <row r="41" spans="1:7" ht="15" x14ac:dyDescent="0.25">
      <c r="A41" s="8" t="s">
        <v>26</v>
      </c>
      <c r="B41" s="7">
        <v>0</v>
      </c>
      <c r="C41" s="9">
        <f t="shared" ref="C41:C42" si="7">IFERROR(B41/$B$46,0)</f>
        <v>0</v>
      </c>
      <c r="D41" s="4"/>
      <c r="E41" s="8" t="str">
        <f t="shared" si="5"/>
        <v xml:space="preserve">   Miscellaneous Expense</v>
      </c>
      <c r="F41" s="7">
        <f t="shared" si="5"/>
        <v>0</v>
      </c>
      <c r="G41" s="9">
        <f t="shared" si="6"/>
        <v>0</v>
      </c>
    </row>
    <row r="42" spans="1:7" ht="15" x14ac:dyDescent="0.25">
      <c r="A42" s="8" t="s">
        <v>26</v>
      </c>
      <c r="B42" s="7">
        <v>0</v>
      </c>
      <c r="C42" s="9">
        <f t="shared" si="7"/>
        <v>0</v>
      </c>
      <c r="D42" s="4"/>
      <c r="E42" s="8" t="str">
        <f t="shared" si="5"/>
        <v xml:space="preserve">   Miscellaneous Expense</v>
      </c>
      <c r="F42" s="7">
        <f t="shared" si="5"/>
        <v>0</v>
      </c>
      <c r="G42" s="9">
        <f t="shared" si="6"/>
        <v>0</v>
      </c>
    </row>
    <row r="43" spans="1:7" ht="15.75" thickBot="1" x14ac:dyDescent="0.3">
      <c r="A43" s="12" t="s">
        <v>0</v>
      </c>
      <c r="B43" s="10">
        <f>SUM(B26:B42)</f>
        <v>3360</v>
      </c>
      <c r="C43" s="11">
        <f>SUM(C26:C42)</f>
        <v>0.45639771801141016</v>
      </c>
      <c r="D43" s="17"/>
      <c r="E43" s="12" t="s">
        <v>0</v>
      </c>
      <c r="F43" s="10">
        <f>SUM(F26:F42)</f>
        <v>2900</v>
      </c>
      <c r="G43" s="11">
        <f>SUM(G26:G42)</f>
        <v>0.39391469709318139</v>
      </c>
    </row>
    <row r="44" spans="1:7" ht="15.75" thickBot="1" x14ac:dyDescent="0.3">
      <c r="A44" s="5"/>
      <c r="B44" s="6"/>
      <c r="C44" s="2"/>
      <c r="D44" s="3"/>
      <c r="E44" s="5"/>
      <c r="F44" s="6"/>
      <c r="G44" s="5"/>
    </row>
    <row r="45" spans="1:7" ht="15" x14ac:dyDescent="0.25">
      <c r="A45" s="24" t="s">
        <v>6</v>
      </c>
      <c r="B45" s="18">
        <f>ROUNDUP(B23+B43,0)</f>
        <v>7760</v>
      </c>
      <c r="C45" s="19">
        <f>IFERROR(B45/$B$46,0)</f>
        <v>1.0540613963596848</v>
      </c>
      <c r="D45" s="13"/>
      <c r="E45" s="24" t="s">
        <v>7</v>
      </c>
      <c r="F45" s="18">
        <f>ROUNDUP(F23+F43,0)</f>
        <v>7300</v>
      </c>
      <c r="G45" s="19">
        <f>IFERROR(F45/$F$46,0)</f>
        <v>0.99157837544145611</v>
      </c>
    </row>
    <row r="46" spans="1:7" ht="15" x14ac:dyDescent="0.25">
      <c r="A46" s="25" t="s">
        <v>1</v>
      </c>
      <c r="B46" s="14">
        <v>7362</v>
      </c>
      <c r="C46" s="20">
        <f>IFERROR(B46/$B$46,0)</f>
        <v>1</v>
      </c>
      <c r="D46" s="13"/>
      <c r="E46" s="25" t="s">
        <v>1</v>
      </c>
      <c r="F46" s="14">
        <f>B46</f>
        <v>7362</v>
      </c>
      <c r="G46" s="20">
        <f t="shared" ref="G46:G47" si="8">IFERROR(F46/$F$46,0)</f>
        <v>1</v>
      </c>
    </row>
    <row r="47" spans="1:7" ht="15.75" thickBot="1" x14ac:dyDescent="0.3">
      <c r="A47" s="26" t="s">
        <v>8</v>
      </c>
      <c r="B47" s="21">
        <f>B46-B45</f>
        <v>-398</v>
      </c>
      <c r="C47" s="22">
        <f>IFERROR(B47/$B$46,0)</f>
        <v>-5.406139635968487E-2</v>
      </c>
      <c r="D47" s="13"/>
      <c r="E47" s="26" t="s">
        <v>8</v>
      </c>
      <c r="F47" s="21">
        <f>F46-F45</f>
        <v>62</v>
      </c>
      <c r="G47" s="22">
        <f t="shared" si="8"/>
        <v>8.4216245585438734E-3</v>
      </c>
    </row>
  </sheetData>
  <mergeCells count="10">
    <mergeCell ref="A24:C24"/>
    <mergeCell ref="E24:G24"/>
    <mergeCell ref="A25:C25"/>
    <mergeCell ref="E25:G25"/>
    <mergeCell ref="A1:G1"/>
    <mergeCell ref="A2:G2"/>
    <mergeCell ref="A3:C3"/>
    <mergeCell ref="E3:G3"/>
    <mergeCell ref="A4:C4"/>
    <mergeCell ref="E4:G4"/>
  </mergeCells>
  <conditionalFormatting sqref="B26">
    <cfRule type="expression" priority="1" stopIfTrue="1">
      <formula>TRUE</formula>
    </cfRule>
  </conditionalFormatting>
  <conditionalFormatting sqref="B27">
    <cfRule type="expression" priority="2" stopIfTrue="1">
      <formula>TRUE</formula>
    </cfRule>
  </conditionalFormatting>
  <pageMargins left="0.7" right="0.7" top="0.5" bottom="0.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1E7E1-7DC2-4F70-8712-6446664CC072}">
  <dimension ref="A1:G47"/>
  <sheetViews>
    <sheetView topLeftCell="A13" zoomScaleNormal="100" workbookViewId="0">
      <selection activeCell="C50" sqref="C50"/>
    </sheetView>
  </sheetViews>
  <sheetFormatPr defaultRowHeight="12" x14ac:dyDescent="0.2"/>
  <cols>
    <col min="1" max="1" width="29.5" bestFit="1" customWidth="1"/>
    <col min="2" max="2" width="9.5" bestFit="1" customWidth="1"/>
    <col min="3" max="3" width="11.1640625" bestFit="1" customWidth="1"/>
    <col min="4" max="4" width="7.33203125" customWidth="1"/>
    <col min="5" max="5" width="29.5" bestFit="1" customWidth="1"/>
    <col min="6" max="6" width="9.5" bestFit="1" customWidth="1"/>
    <col min="7" max="7" width="11.1640625" bestFit="1" customWidth="1"/>
  </cols>
  <sheetData>
    <row r="1" spans="1:7" ht="32.25" thickBot="1" x14ac:dyDescent="0.25">
      <c r="A1" s="33" t="s">
        <v>9</v>
      </c>
      <c r="B1" s="34"/>
      <c r="C1" s="34"/>
      <c r="D1" s="34"/>
      <c r="E1" s="34"/>
      <c r="F1" s="34"/>
      <c r="G1" s="35"/>
    </row>
    <row r="2" spans="1:7" s="1" customFormat="1" ht="12.75" customHeight="1" thickBot="1" x14ac:dyDescent="0.25">
      <c r="A2" s="36"/>
      <c r="B2" s="36"/>
      <c r="C2" s="36"/>
      <c r="D2" s="36"/>
      <c r="E2" s="36"/>
      <c r="F2" s="36"/>
      <c r="G2" s="36"/>
    </row>
    <row r="3" spans="1:7" ht="16.5" thickBot="1" x14ac:dyDescent="0.3">
      <c r="A3" s="27" t="s">
        <v>3</v>
      </c>
      <c r="B3" s="28"/>
      <c r="C3" s="29"/>
      <c r="D3" s="23"/>
      <c r="E3" s="27" t="s">
        <v>4</v>
      </c>
      <c r="F3" s="28"/>
      <c r="G3" s="29"/>
    </row>
    <row r="4" spans="1:7" ht="15" x14ac:dyDescent="0.25">
      <c r="A4" s="37" t="s">
        <v>2</v>
      </c>
      <c r="B4" s="38"/>
      <c r="C4" s="39"/>
      <c r="D4" s="15"/>
      <c r="E4" s="37" t="s">
        <v>2</v>
      </c>
      <c r="F4" s="38"/>
      <c r="G4" s="39"/>
    </row>
    <row r="5" spans="1:7" ht="15" x14ac:dyDescent="0.25">
      <c r="A5" s="8" t="s">
        <v>15</v>
      </c>
      <c r="B5" s="7"/>
      <c r="C5" s="9">
        <f>IFERROR(B5/$B$46,0)</f>
        <v>0</v>
      </c>
      <c r="D5" s="4"/>
      <c r="E5" s="8" t="str">
        <f>A5</f>
        <v xml:space="preserve">   Mortgage/Rent</v>
      </c>
      <c r="F5" s="7"/>
      <c r="G5" s="9">
        <f>IFERROR(F5/$F$46,0)</f>
        <v>0</v>
      </c>
    </row>
    <row r="6" spans="1:7" ht="15" x14ac:dyDescent="0.25">
      <c r="A6" s="8" t="s">
        <v>10</v>
      </c>
      <c r="B6" s="7"/>
      <c r="C6" s="9">
        <f t="shared" ref="C6:C22" si="0">IFERROR(B6/$B$46,0)</f>
        <v>0</v>
      </c>
      <c r="D6" s="4"/>
      <c r="E6" s="8" t="str">
        <f t="shared" ref="E6:E19" si="1">A6</f>
        <v xml:space="preserve">   2nd Mortgage</v>
      </c>
      <c r="F6" s="7"/>
      <c r="G6" s="9">
        <f t="shared" ref="G6:G22" si="2">IFERROR(F6/$F$46,0)</f>
        <v>0</v>
      </c>
    </row>
    <row r="7" spans="1:7" ht="15" x14ac:dyDescent="0.25">
      <c r="A7" s="8" t="s">
        <v>16</v>
      </c>
      <c r="B7" s="7"/>
      <c r="C7" s="9">
        <f t="shared" si="0"/>
        <v>0</v>
      </c>
      <c r="D7" s="4"/>
      <c r="E7" s="8" t="str">
        <f t="shared" si="1"/>
        <v xml:space="preserve">   Property Taxes</v>
      </c>
      <c r="F7" s="7"/>
      <c r="G7" s="9">
        <f t="shared" si="2"/>
        <v>0</v>
      </c>
    </row>
    <row r="8" spans="1:7" ht="15" x14ac:dyDescent="0.25">
      <c r="A8" s="8" t="s">
        <v>17</v>
      </c>
      <c r="B8" s="7"/>
      <c r="C8" s="9">
        <f t="shared" si="0"/>
        <v>0</v>
      </c>
      <c r="D8" s="4"/>
      <c r="E8" s="8" t="str">
        <f t="shared" si="1"/>
        <v xml:space="preserve">   Property Insurance</v>
      </c>
      <c r="F8" s="7"/>
      <c r="G8" s="9">
        <f t="shared" si="2"/>
        <v>0</v>
      </c>
    </row>
    <row r="9" spans="1:7" ht="15" x14ac:dyDescent="0.25">
      <c r="A9" s="8" t="s">
        <v>18</v>
      </c>
      <c r="B9" s="7"/>
      <c r="C9" s="9">
        <f t="shared" si="0"/>
        <v>0</v>
      </c>
      <c r="D9" s="4"/>
      <c r="E9" s="8" t="str">
        <f t="shared" si="1"/>
        <v xml:space="preserve">   HOA Fees</v>
      </c>
      <c r="F9" s="7"/>
      <c r="G9" s="9">
        <f t="shared" si="2"/>
        <v>0</v>
      </c>
    </row>
    <row r="10" spans="1:7" ht="15" x14ac:dyDescent="0.25">
      <c r="A10" s="8" t="s">
        <v>19</v>
      </c>
      <c r="B10" s="7"/>
      <c r="C10" s="9">
        <f t="shared" si="0"/>
        <v>0</v>
      </c>
      <c r="D10" s="4"/>
      <c r="E10" s="8" t="str">
        <f t="shared" si="1"/>
        <v xml:space="preserve">   Property Maintenance</v>
      </c>
      <c r="F10" s="7"/>
      <c r="G10" s="9">
        <f t="shared" si="2"/>
        <v>0</v>
      </c>
    </row>
    <row r="11" spans="1:7" ht="15" x14ac:dyDescent="0.25">
      <c r="A11" s="8" t="s">
        <v>20</v>
      </c>
      <c r="B11" s="7"/>
      <c r="C11" s="9">
        <f t="shared" si="0"/>
        <v>0</v>
      </c>
      <c r="D11" s="4"/>
      <c r="E11" s="8" t="str">
        <f t="shared" si="1"/>
        <v xml:space="preserve">   Utilities</v>
      </c>
      <c r="F11" s="7"/>
      <c r="G11" s="9">
        <f t="shared" si="2"/>
        <v>0</v>
      </c>
    </row>
    <row r="12" spans="1:7" ht="15" x14ac:dyDescent="0.25">
      <c r="A12" s="8" t="s">
        <v>21</v>
      </c>
      <c r="B12" s="7"/>
      <c r="C12" s="9">
        <f t="shared" si="0"/>
        <v>0</v>
      </c>
      <c r="D12" s="4"/>
      <c r="E12" s="8" t="str">
        <f t="shared" si="1"/>
        <v xml:space="preserve">   Revolving Credit Payments</v>
      </c>
      <c r="F12" s="7"/>
      <c r="G12" s="9">
        <f t="shared" si="2"/>
        <v>0</v>
      </c>
    </row>
    <row r="13" spans="1:7" ht="15" x14ac:dyDescent="0.25">
      <c r="A13" s="8" t="s">
        <v>41</v>
      </c>
      <c r="B13" s="7"/>
      <c r="C13" s="9">
        <f t="shared" si="0"/>
        <v>0</v>
      </c>
      <c r="D13" s="4"/>
      <c r="E13" s="8" t="str">
        <f t="shared" si="1"/>
        <v xml:space="preserve">   Auto Loans</v>
      </c>
      <c r="F13" s="7"/>
      <c r="G13" s="9">
        <f t="shared" si="2"/>
        <v>0</v>
      </c>
    </row>
    <row r="14" spans="1:7" ht="15" x14ac:dyDescent="0.25">
      <c r="A14" s="8" t="s">
        <v>11</v>
      </c>
      <c r="B14" s="7"/>
      <c r="C14" s="9">
        <f t="shared" si="0"/>
        <v>0</v>
      </c>
      <c r="D14" s="4"/>
      <c r="E14" s="8" t="str">
        <f t="shared" si="1"/>
        <v xml:space="preserve">   Student Loans</v>
      </c>
      <c r="F14" s="7"/>
      <c r="G14" s="9">
        <f t="shared" si="2"/>
        <v>0</v>
      </c>
    </row>
    <row r="15" spans="1:7" ht="15" x14ac:dyDescent="0.25">
      <c r="A15" s="8" t="s">
        <v>22</v>
      </c>
      <c r="B15" s="7"/>
      <c r="C15" s="9">
        <f t="shared" si="0"/>
        <v>0</v>
      </c>
      <c r="D15" s="4"/>
      <c r="E15" s="8" t="str">
        <f t="shared" si="1"/>
        <v xml:space="preserve">   Life Insurance</v>
      </c>
      <c r="F15" s="7"/>
      <c r="G15" s="9">
        <f t="shared" si="2"/>
        <v>0</v>
      </c>
    </row>
    <row r="16" spans="1:7" ht="15" x14ac:dyDescent="0.25">
      <c r="A16" s="8" t="s">
        <v>23</v>
      </c>
      <c r="B16" s="7"/>
      <c r="C16" s="9">
        <f t="shared" si="0"/>
        <v>0</v>
      </c>
      <c r="D16" s="4"/>
      <c r="E16" s="8" t="str">
        <f t="shared" si="1"/>
        <v xml:space="preserve">   Medical Out-Of-Pocket</v>
      </c>
      <c r="F16" s="7"/>
      <c r="G16" s="9">
        <f t="shared" si="2"/>
        <v>0</v>
      </c>
    </row>
    <row r="17" spans="1:7" ht="15" x14ac:dyDescent="0.25">
      <c r="A17" s="8" t="s">
        <v>24</v>
      </c>
      <c r="B17" s="7"/>
      <c r="C17" s="9">
        <f t="shared" si="0"/>
        <v>0</v>
      </c>
      <c r="D17" s="4"/>
      <c r="E17" s="8" t="str">
        <f t="shared" si="1"/>
        <v xml:space="preserve">   Other Insurance</v>
      </c>
      <c r="F17" s="7"/>
      <c r="G17" s="9">
        <f t="shared" si="2"/>
        <v>0</v>
      </c>
    </row>
    <row r="18" spans="1:7" ht="15" x14ac:dyDescent="0.25">
      <c r="A18" s="8" t="s">
        <v>25</v>
      </c>
      <c r="B18" s="7"/>
      <c r="C18" s="9">
        <f t="shared" si="0"/>
        <v>0</v>
      </c>
      <c r="D18" s="4"/>
      <c r="E18" s="8" t="str">
        <f t="shared" si="1"/>
        <v xml:space="preserve">   Auto Maintenance</v>
      </c>
      <c r="F18" s="7"/>
      <c r="G18" s="9">
        <f t="shared" si="2"/>
        <v>0</v>
      </c>
    </row>
    <row r="19" spans="1:7" ht="15" x14ac:dyDescent="0.25">
      <c r="A19" s="8" t="s">
        <v>12</v>
      </c>
      <c r="B19" s="7"/>
      <c r="C19" s="9">
        <f t="shared" si="0"/>
        <v>0</v>
      </c>
      <c r="D19" s="4"/>
      <c r="E19" s="8" t="str">
        <f t="shared" si="1"/>
        <v xml:space="preserve">   Tuition</v>
      </c>
      <c r="F19" s="7"/>
      <c r="G19" s="9">
        <f t="shared" si="2"/>
        <v>0</v>
      </c>
    </row>
    <row r="20" spans="1:7" ht="15" x14ac:dyDescent="0.25">
      <c r="A20" s="8" t="s">
        <v>13</v>
      </c>
      <c r="B20" s="7"/>
      <c r="C20" s="9">
        <f t="shared" si="0"/>
        <v>0</v>
      </c>
      <c r="D20" s="4"/>
      <c r="E20" s="8" t="str">
        <f t="shared" ref="E20:E22" si="3">A20</f>
        <v xml:space="preserve">   Child Support</v>
      </c>
      <c r="F20" s="7"/>
      <c r="G20" s="9">
        <f t="shared" si="2"/>
        <v>0</v>
      </c>
    </row>
    <row r="21" spans="1:7" ht="15" x14ac:dyDescent="0.25">
      <c r="A21" s="8" t="s">
        <v>14</v>
      </c>
      <c r="B21" s="7"/>
      <c r="C21" s="9">
        <f t="shared" si="0"/>
        <v>0</v>
      </c>
      <c r="D21" s="4"/>
      <c r="E21" s="8" t="str">
        <f t="shared" si="3"/>
        <v xml:space="preserve">   Alimony</v>
      </c>
      <c r="F21" s="7"/>
      <c r="G21" s="9">
        <f t="shared" si="2"/>
        <v>0</v>
      </c>
    </row>
    <row r="22" spans="1:7" ht="15" x14ac:dyDescent="0.25">
      <c r="A22" s="8" t="s">
        <v>26</v>
      </c>
      <c r="B22" s="7"/>
      <c r="C22" s="9">
        <f t="shared" si="0"/>
        <v>0</v>
      </c>
      <c r="D22" s="4"/>
      <c r="E22" s="8" t="str">
        <f t="shared" si="3"/>
        <v xml:space="preserve">   Miscellaneous Expense</v>
      </c>
      <c r="F22" s="7"/>
      <c r="G22" s="9">
        <f t="shared" si="2"/>
        <v>0</v>
      </c>
    </row>
    <row r="23" spans="1:7" ht="15.75" thickBot="1" x14ac:dyDescent="0.3">
      <c r="A23" s="12" t="s">
        <v>0</v>
      </c>
      <c r="B23" s="10">
        <f>SUM(B5:B22)</f>
        <v>0</v>
      </c>
      <c r="C23" s="11">
        <f>SUM(C5:C22)</f>
        <v>0</v>
      </c>
      <c r="D23" s="16"/>
      <c r="E23" s="12" t="str">
        <f>A23</f>
        <v>Total</v>
      </c>
      <c r="F23" s="10">
        <f>SUM(F5:F22)</f>
        <v>0</v>
      </c>
      <c r="G23" s="11">
        <f>SUM(G5:G22)</f>
        <v>0</v>
      </c>
    </row>
    <row r="24" spans="1:7" ht="16.5" thickBot="1" x14ac:dyDescent="0.3">
      <c r="A24" s="27" t="s">
        <v>3</v>
      </c>
      <c r="B24" s="28"/>
      <c r="C24" s="29"/>
      <c r="D24" s="23"/>
      <c r="E24" s="27" t="s">
        <v>4</v>
      </c>
      <c r="F24" s="28"/>
      <c r="G24" s="29"/>
    </row>
    <row r="25" spans="1:7" ht="15" x14ac:dyDescent="0.25">
      <c r="A25" s="30" t="s">
        <v>5</v>
      </c>
      <c r="B25" s="31"/>
      <c r="C25" s="32"/>
      <c r="D25" s="15"/>
      <c r="E25" s="30" t="s">
        <v>5</v>
      </c>
      <c r="F25" s="31"/>
      <c r="G25" s="32"/>
    </row>
    <row r="26" spans="1:7" ht="15" x14ac:dyDescent="0.25">
      <c r="A26" s="8" t="s">
        <v>27</v>
      </c>
      <c r="B26" s="7"/>
      <c r="C26" s="9">
        <f t="shared" ref="C26:C40" si="4">IFERROR(B26/$B$46,0)</f>
        <v>0</v>
      </c>
      <c r="D26" s="4"/>
      <c r="E26" s="8" t="str">
        <f>A26</f>
        <v xml:space="preserve">   Retirement Accounts</v>
      </c>
      <c r="F26" s="7"/>
      <c r="G26" s="9">
        <f>IFERROR(F26/$F$46,0)</f>
        <v>0</v>
      </c>
    </row>
    <row r="27" spans="1:7" ht="15" x14ac:dyDescent="0.25">
      <c r="A27" s="8" t="s">
        <v>28</v>
      </c>
      <c r="B27" s="7"/>
      <c r="C27" s="9">
        <f t="shared" si="4"/>
        <v>0</v>
      </c>
      <c r="D27" s="4"/>
      <c r="E27" s="8" t="str">
        <f t="shared" ref="E27:E42" si="5">A27</f>
        <v xml:space="preserve">   Non-Retirement Accounts</v>
      </c>
      <c r="F27" s="7"/>
      <c r="G27" s="9">
        <f t="shared" ref="G27:G40" si="6">IFERROR(F27/$F$46,0)</f>
        <v>0</v>
      </c>
    </row>
    <row r="28" spans="1:7" ht="15" x14ac:dyDescent="0.25">
      <c r="A28" s="8" t="s">
        <v>29</v>
      </c>
      <c r="B28" s="7"/>
      <c r="C28" s="9">
        <f t="shared" si="4"/>
        <v>0</v>
      </c>
      <c r="D28" s="4"/>
      <c r="E28" s="8" t="str">
        <f t="shared" si="5"/>
        <v xml:space="preserve">   Groceries/Household</v>
      </c>
      <c r="F28" s="7"/>
      <c r="G28" s="9">
        <f t="shared" si="6"/>
        <v>0</v>
      </c>
    </row>
    <row r="29" spans="1:7" ht="15" x14ac:dyDescent="0.25">
      <c r="A29" s="8" t="s">
        <v>30</v>
      </c>
      <c r="B29" s="7"/>
      <c r="C29" s="9">
        <f t="shared" si="4"/>
        <v>0</v>
      </c>
      <c r="D29" s="4"/>
      <c r="E29" s="8" t="str">
        <f t="shared" si="5"/>
        <v xml:space="preserve">   Dining Out</v>
      </c>
      <c r="F29" s="7"/>
      <c r="G29" s="9">
        <f t="shared" si="6"/>
        <v>0</v>
      </c>
    </row>
    <row r="30" spans="1:7" ht="15" x14ac:dyDescent="0.25">
      <c r="A30" s="8" t="s">
        <v>31</v>
      </c>
      <c r="B30" s="7"/>
      <c r="C30" s="9">
        <f t="shared" si="4"/>
        <v>0</v>
      </c>
      <c r="D30" s="4"/>
      <c r="E30" s="8" t="str">
        <f t="shared" si="5"/>
        <v xml:space="preserve">   Entertainment</v>
      </c>
      <c r="F30" s="7"/>
      <c r="G30" s="9">
        <f t="shared" si="6"/>
        <v>0</v>
      </c>
    </row>
    <row r="31" spans="1:7" ht="15" x14ac:dyDescent="0.25">
      <c r="A31" s="8" t="s">
        <v>32</v>
      </c>
      <c r="B31" s="7"/>
      <c r="C31" s="9">
        <f t="shared" si="4"/>
        <v>0</v>
      </c>
      <c r="D31" s="4"/>
      <c r="E31" s="8" t="str">
        <f t="shared" si="5"/>
        <v xml:space="preserve">   Travel</v>
      </c>
      <c r="F31" s="7"/>
      <c r="G31" s="9">
        <f t="shared" si="6"/>
        <v>0</v>
      </c>
    </row>
    <row r="32" spans="1:7" ht="15" x14ac:dyDescent="0.25">
      <c r="A32" s="8" t="s">
        <v>33</v>
      </c>
      <c r="B32" s="7"/>
      <c r="C32" s="9">
        <f t="shared" si="4"/>
        <v>0</v>
      </c>
      <c r="D32" s="4"/>
      <c r="E32" s="8" t="str">
        <f t="shared" si="5"/>
        <v xml:space="preserve">   Fuel</v>
      </c>
      <c r="F32" s="7"/>
      <c r="G32" s="9">
        <f t="shared" si="6"/>
        <v>0</v>
      </c>
    </row>
    <row r="33" spans="1:7" ht="15" x14ac:dyDescent="0.25">
      <c r="A33" s="8" t="s">
        <v>34</v>
      </c>
      <c r="B33" s="7"/>
      <c r="C33" s="9">
        <f t="shared" si="4"/>
        <v>0</v>
      </c>
      <c r="D33" s="4"/>
      <c r="E33" s="8" t="str">
        <f t="shared" si="5"/>
        <v xml:space="preserve">   Fitness</v>
      </c>
      <c r="F33" s="7"/>
      <c r="G33" s="9">
        <f t="shared" si="6"/>
        <v>0</v>
      </c>
    </row>
    <row r="34" spans="1:7" ht="15" x14ac:dyDescent="0.25">
      <c r="A34" s="8" t="s">
        <v>35</v>
      </c>
      <c r="B34" s="7"/>
      <c r="C34" s="9">
        <f t="shared" si="4"/>
        <v>0</v>
      </c>
      <c r="D34" s="4"/>
      <c r="E34" s="8" t="str">
        <f t="shared" si="5"/>
        <v xml:space="preserve">   Clothing &amp; Services</v>
      </c>
      <c r="F34" s="7"/>
      <c r="G34" s="9">
        <f t="shared" si="6"/>
        <v>0</v>
      </c>
    </row>
    <row r="35" spans="1:7" ht="15" x14ac:dyDescent="0.25">
      <c r="A35" s="8" t="s">
        <v>36</v>
      </c>
      <c r="B35" s="7"/>
      <c r="C35" s="9">
        <f t="shared" si="4"/>
        <v>0</v>
      </c>
      <c r="D35" s="4"/>
      <c r="E35" s="8" t="str">
        <f t="shared" si="5"/>
        <v xml:space="preserve">   Daycare/Babysitting</v>
      </c>
      <c r="F35" s="7"/>
      <c r="G35" s="9">
        <f t="shared" si="6"/>
        <v>0</v>
      </c>
    </row>
    <row r="36" spans="1:7" ht="15" x14ac:dyDescent="0.25">
      <c r="A36" s="8" t="s">
        <v>37</v>
      </c>
      <c r="B36" s="7"/>
      <c r="C36" s="9">
        <f t="shared" si="4"/>
        <v>0</v>
      </c>
      <c r="D36" s="4"/>
      <c r="E36" s="8" t="str">
        <f t="shared" si="5"/>
        <v xml:space="preserve">   Dues &amp; Subscriptions</v>
      </c>
      <c r="F36" s="7"/>
      <c r="G36" s="9">
        <f t="shared" si="6"/>
        <v>0</v>
      </c>
    </row>
    <row r="37" spans="1:7" ht="15" x14ac:dyDescent="0.25">
      <c r="A37" s="8" t="s">
        <v>38</v>
      </c>
      <c r="B37" s="7"/>
      <c r="C37" s="9">
        <f t="shared" si="4"/>
        <v>0</v>
      </c>
      <c r="D37" s="4"/>
      <c r="E37" s="8" t="str">
        <f t="shared" si="5"/>
        <v xml:space="preserve">   Phone</v>
      </c>
      <c r="F37" s="7"/>
      <c r="G37" s="9">
        <f t="shared" si="6"/>
        <v>0</v>
      </c>
    </row>
    <row r="38" spans="1:7" ht="15" x14ac:dyDescent="0.25">
      <c r="A38" s="8" t="s">
        <v>39</v>
      </c>
      <c r="B38" s="7"/>
      <c r="C38" s="9">
        <f t="shared" si="4"/>
        <v>0</v>
      </c>
      <c r="D38" s="4"/>
      <c r="E38" s="8" t="str">
        <f t="shared" si="5"/>
        <v xml:space="preserve">   Cable/Internet</v>
      </c>
      <c r="F38" s="7"/>
      <c r="G38" s="9">
        <f t="shared" si="6"/>
        <v>0</v>
      </c>
    </row>
    <row r="39" spans="1:7" ht="15" x14ac:dyDescent="0.25">
      <c r="A39" s="8" t="s">
        <v>40</v>
      </c>
      <c r="B39" s="7"/>
      <c r="C39" s="9">
        <f t="shared" si="4"/>
        <v>0</v>
      </c>
      <c r="D39" s="4"/>
      <c r="E39" s="8" t="str">
        <f t="shared" si="5"/>
        <v xml:space="preserve">   Donations</v>
      </c>
      <c r="F39" s="7"/>
      <c r="G39" s="9">
        <f t="shared" si="6"/>
        <v>0</v>
      </c>
    </row>
    <row r="40" spans="1:7" ht="15" x14ac:dyDescent="0.25">
      <c r="A40" s="8" t="s">
        <v>26</v>
      </c>
      <c r="B40" s="7"/>
      <c r="C40" s="9">
        <f t="shared" si="4"/>
        <v>0</v>
      </c>
      <c r="D40" s="4"/>
      <c r="E40" s="8" t="str">
        <f t="shared" si="5"/>
        <v xml:space="preserve">   Miscellaneous Expense</v>
      </c>
      <c r="F40" s="7"/>
      <c r="G40" s="9">
        <f t="shared" si="6"/>
        <v>0</v>
      </c>
    </row>
    <row r="41" spans="1:7" ht="15" x14ac:dyDescent="0.25">
      <c r="A41" s="8" t="s">
        <v>26</v>
      </c>
      <c r="B41" s="7"/>
      <c r="C41" s="9">
        <f t="shared" ref="C41:C42" si="7">IFERROR(B41/$B$46,0)</f>
        <v>0</v>
      </c>
      <c r="D41" s="4"/>
      <c r="E41" s="8" t="str">
        <f t="shared" si="5"/>
        <v xml:space="preserve">   Miscellaneous Expense</v>
      </c>
      <c r="F41" s="7"/>
      <c r="G41" s="9">
        <f t="shared" ref="G41:G42" si="8">IFERROR(F41/$F$46,0)</f>
        <v>0</v>
      </c>
    </row>
    <row r="42" spans="1:7" ht="15" x14ac:dyDescent="0.25">
      <c r="A42" s="8" t="s">
        <v>26</v>
      </c>
      <c r="B42" s="7"/>
      <c r="C42" s="9">
        <f t="shared" si="7"/>
        <v>0</v>
      </c>
      <c r="D42" s="4"/>
      <c r="E42" s="8" t="str">
        <f t="shared" si="5"/>
        <v xml:space="preserve">   Miscellaneous Expense</v>
      </c>
      <c r="F42" s="7"/>
      <c r="G42" s="9">
        <f t="shared" si="8"/>
        <v>0</v>
      </c>
    </row>
    <row r="43" spans="1:7" ht="15.75" thickBot="1" x14ac:dyDescent="0.3">
      <c r="A43" s="12" t="s">
        <v>0</v>
      </c>
      <c r="B43" s="10">
        <f>SUM(B26:B42)</f>
        <v>0</v>
      </c>
      <c r="C43" s="11">
        <f>SUM(C26:C42)</f>
        <v>0</v>
      </c>
      <c r="D43" s="17"/>
      <c r="E43" s="12" t="s">
        <v>0</v>
      </c>
      <c r="F43" s="10">
        <f>SUM(F26:F42)</f>
        <v>0</v>
      </c>
      <c r="G43" s="11">
        <f>SUM(G26:G42)</f>
        <v>0</v>
      </c>
    </row>
    <row r="44" spans="1:7" ht="15.75" thickBot="1" x14ac:dyDescent="0.3">
      <c r="A44" s="5"/>
      <c r="B44" s="6"/>
      <c r="C44" s="2"/>
      <c r="D44" s="3"/>
      <c r="E44" s="5"/>
      <c r="F44" s="6"/>
      <c r="G44" s="5"/>
    </row>
    <row r="45" spans="1:7" ht="15" x14ac:dyDescent="0.25">
      <c r="A45" s="24" t="s">
        <v>6</v>
      </c>
      <c r="B45" s="18">
        <f>ROUNDUP(B23+B43,0)</f>
        <v>0</v>
      </c>
      <c r="C45" s="19">
        <f>IFERROR(B45/$B$46,0)</f>
        <v>0</v>
      </c>
      <c r="D45" s="13"/>
      <c r="E45" s="24" t="s">
        <v>7</v>
      </c>
      <c r="F45" s="18">
        <f>ROUNDUP(F23+F43,0)</f>
        <v>0</v>
      </c>
      <c r="G45" s="19">
        <f>IFERROR(F45/$F$46,0)</f>
        <v>0</v>
      </c>
    </row>
    <row r="46" spans="1:7" ht="15" x14ac:dyDescent="0.25">
      <c r="A46" s="25" t="s">
        <v>1</v>
      </c>
      <c r="B46" s="14">
        <v>0</v>
      </c>
      <c r="C46" s="20">
        <f>IFERROR(B46/$B$46,0)</f>
        <v>0</v>
      </c>
      <c r="D46" s="13"/>
      <c r="E46" s="25" t="s">
        <v>1</v>
      </c>
      <c r="F46" s="14">
        <f>B46</f>
        <v>0</v>
      </c>
      <c r="G46" s="20">
        <f t="shared" ref="G46:G47" si="9">IFERROR(F46/$F$46,0)</f>
        <v>0</v>
      </c>
    </row>
    <row r="47" spans="1:7" ht="15.75" thickBot="1" x14ac:dyDescent="0.3">
      <c r="A47" s="26" t="s">
        <v>8</v>
      </c>
      <c r="B47" s="21">
        <f>B46-B45</f>
        <v>0</v>
      </c>
      <c r="C47" s="22">
        <f>IFERROR(B47/$B$46,0)</f>
        <v>0</v>
      </c>
      <c r="D47" s="13"/>
      <c r="E47" s="26" t="s">
        <v>8</v>
      </c>
      <c r="F47" s="21">
        <f>F46-F45</f>
        <v>0</v>
      </c>
      <c r="G47" s="22">
        <f t="shared" si="9"/>
        <v>0</v>
      </c>
    </row>
  </sheetData>
  <mergeCells count="10">
    <mergeCell ref="A25:C25"/>
    <mergeCell ref="E25:G25"/>
    <mergeCell ref="A1:G1"/>
    <mergeCell ref="A4:C4"/>
    <mergeCell ref="E4:G4"/>
    <mergeCell ref="A24:C24"/>
    <mergeCell ref="E24:G24"/>
    <mergeCell ref="E3:G3"/>
    <mergeCell ref="A3:C3"/>
    <mergeCell ref="A2:G2"/>
  </mergeCells>
  <conditionalFormatting sqref="B26">
    <cfRule type="expression" priority="1" stopIfTrue="1">
      <formula>TRUE</formula>
    </cfRule>
  </conditionalFormatting>
  <conditionalFormatting sqref="B27">
    <cfRule type="expression" priority="2" stopIfTrue="1">
      <formula>TRUE</formula>
    </cfRule>
  </conditionalFormatting>
  <pageMargins left="0.7" right="0.7" top="0.5" bottom="0.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Sample Budget</vt:lpstr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2012-02-10T01:38:49Z</dcterms:created>
  <dcterms:modified xsi:type="dcterms:W3CDTF">2020-09-23T22:51:42Z</dcterms:modified>
</cp:coreProperties>
</file>